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haidros Funds\Original-Dateien für Homepage Upload\"/>
    </mc:Choice>
  </mc:AlternateContent>
  <xr:revisionPtr revIDLastSave="0" documentId="13_ncr:1_{0AA91A9E-140F-4C7B-9FC5-721CD146A9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xlnm.Print_Area" localSheetId="0">Tabelle1!$A$1:$AL$30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22" i="1" l="1"/>
  <c r="AA10" i="1" l="1"/>
  <c r="AA8" i="1" l="1"/>
  <c r="AA9" i="1"/>
  <c r="AA15" i="1" l="1"/>
  <c r="AA16" i="1"/>
  <c r="AA17" i="1"/>
  <c r="AA18" i="1"/>
  <c r="AA26" i="1" l="1"/>
  <c r="AA3" i="1" l="1"/>
  <c r="AA7" i="1"/>
  <c r="AA24" i="1"/>
  <c r="AA6" i="1"/>
  <c r="AA14" i="1"/>
  <c r="AA13" i="1"/>
  <c r="AA25" i="1"/>
  <c r="AA23" i="1"/>
  <c r="AA5" i="1"/>
  <c r="AA2" i="1"/>
  <c r="AA4" i="1"/>
  <c r="AA12" i="1"/>
  <c r="AA11" i="1"/>
</calcChain>
</file>

<file path=xl/sharedStrings.xml><?xml version="1.0" encoding="utf-8"?>
<sst xmlns="http://schemas.openxmlformats.org/spreadsheetml/2006/main" count="693" uniqueCount="185">
  <si>
    <t>ISIN</t>
  </si>
  <si>
    <t>WKN</t>
  </si>
  <si>
    <t>Bloomberg</t>
  </si>
  <si>
    <t>LU0504448563</t>
  </si>
  <si>
    <t>LU0504448647</t>
  </si>
  <si>
    <t>LU0295585748</t>
  </si>
  <si>
    <t>LU0443843452</t>
  </si>
  <si>
    <t>A1CXCB</t>
  </si>
  <si>
    <t>A1CXCC</t>
  </si>
  <si>
    <t>A0MN91</t>
  </si>
  <si>
    <t>A0X9MW</t>
  </si>
  <si>
    <t>PHDCONA:LX</t>
  </si>
  <si>
    <t>PHDCONB:LX</t>
  </si>
  <si>
    <t>PHAIBLA:LX</t>
  </si>
  <si>
    <t>PHAIBLC:LX</t>
  </si>
  <si>
    <t>EUR</t>
  </si>
  <si>
    <t>LU</t>
  </si>
  <si>
    <t>Valuta</t>
  </si>
  <si>
    <t>Max. 3%</t>
  </si>
  <si>
    <t>Max. 4%</t>
  </si>
  <si>
    <t>EYB &amp; WALLWITZ Vermögensmanagement GmbH</t>
  </si>
  <si>
    <t>01.04. - 31-03</t>
  </si>
  <si>
    <t>Website</t>
  </si>
  <si>
    <t>D+1</t>
  </si>
  <si>
    <t>DZ PRIVATBANK S.A.</t>
  </si>
  <si>
    <t>NAV Währung</t>
  </si>
  <si>
    <t>Domizil</t>
  </si>
  <si>
    <t>Vertriebszulassung</t>
  </si>
  <si>
    <t>Typ</t>
  </si>
  <si>
    <t>Thesaurierend</t>
  </si>
  <si>
    <t>Zielfondsfähig</t>
  </si>
  <si>
    <t>Ja</t>
  </si>
  <si>
    <t>Zeichnung / Rückgabe</t>
  </si>
  <si>
    <t>Täglich</t>
  </si>
  <si>
    <t>Schlussorder-Zeit</t>
  </si>
  <si>
    <t>NAV Zeichnungskurs</t>
  </si>
  <si>
    <t>Mindestanlage</t>
  </si>
  <si>
    <t>Keine</t>
  </si>
  <si>
    <t>Ausgabeaufschlag</t>
  </si>
  <si>
    <t>Rückgabegebühr</t>
  </si>
  <si>
    <t>Depotbank</t>
  </si>
  <si>
    <t>Bestandsvergütung</t>
  </si>
  <si>
    <t>Anlageuniversum</t>
  </si>
  <si>
    <t>Referenzindex</t>
  </si>
  <si>
    <t>Geschäftsjahr</t>
  </si>
  <si>
    <t>75% Barclays Cap EurAgg Bond / 25% MSCI World (EUR)</t>
  </si>
  <si>
    <t>50% Barclays Cap EurAgg Bond / 50% MSCI World (EUR)</t>
  </si>
  <si>
    <t>Kontaktdaten - Administration / Depotbank</t>
  </si>
  <si>
    <t>PHAIBLD:LX</t>
  </si>
  <si>
    <t>LU0759896797</t>
  </si>
  <si>
    <t>A1JVMV</t>
  </si>
  <si>
    <t>LU0872914139</t>
  </si>
  <si>
    <t>A1KBEM</t>
  </si>
  <si>
    <t>PHFFAEB:LX</t>
  </si>
  <si>
    <t>LU0872914485</t>
  </si>
  <si>
    <t>A1KBEN</t>
  </si>
  <si>
    <t>PHFFAEC:LX</t>
  </si>
  <si>
    <t>D+2</t>
  </si>
  <si>
    <t>PHDCONC:LX</t>
  </si>
  <si>
    <t>Auflegung</t>
  </si>
  <si>
    <t>PHDCOND:LX</t>
  </si>
  <si>
    <t>PHAIBLE:LX</t>
  </si>
  <si>
    <t>IBOXX Euro Liquid High Yield TRI</t>
  </si>
  <si>
    <t>LU0948466098</t>
  </si>
  <si>
    <t>A1W1QC</t>
  </si>
  <si>
    <t>LU0948471684</t>
  </si>
  <si>
    <t>A1W1QD</t>
  </si>
  <si>
    <t>LU0948460133</t>
  </si>
  <si>
    <t>A1W1QB</t>
  </si>
  <si>
    <t>LU0948477962</t>
  </si>
  <si>
    <t>A1W1QE</t>
  </si>
  <si>
    <t>PHFFADI:LX</t>
  </si>
  <si>
    <t>Ausschüttend (jährlich)</t>
  </si>
  <si>
    <t xml:space="preserve">IPConcept (Luxemburg) S.A. </t>
  </si>
  <si>
    <t>Verwaltungs-gesellschaft</t>
  </si>
  <si>
    <t>Verwaltung</t>
  </si>
  <si>
    <t>EUR 5 Mio.</t>
  </si>
  <si>
    <t>LU0996527213</t>
  </si>
  <si>
    <t>PHAIBLF:LX</t>
  </si>
  <si>
    <t>A1W82T</t>
  </si>
  <si>
    <t>A0MN92</t>
  </si>
  <si>
    <t>PHAIBLB:LX</t>
  </si>
  <si>
    <t>LU0295585821</t>
  </si>
  <si>
    <t>14:00 Uhr</t>
  </si>
  <si>
    <t>Ertragsverwendung</t>
  </si>
  <si>
    <t>LU / DE / AT / CH</t>
  </si>
  <si>
    <t>Valoren (CH)</t>
  </si>
  <si>
    <t>FCP / UCITS V</t>
  </si>
  <si>
    <t>Fondsmanagement</t>
  </si>
  <si>
    <t>Unternehmensanleihen Global in EUR notiert</t>
  </si>
  <si>
    <t>Fondsmanager</t>
  </si>
  <si>
    <t>(geschlossen für neue Investoren)</t>
  </si>
  <si>
    <r>
      <t xml:space="preserve">PHAIDROS FUNDS CONSERVATIVE </t>
    </r>
    <r>
      <rPr>
        <b/>
        <sz val="14"/>
        <color theme="0"/>
        <rFont val="Arial"/>
        <family val="2"/>
      </rPr>
      <t>A</t>
    </r>
  </si>
  <si>
    <r>
      <t xml:space="preserve">PHAIDROS FUNDS CONSERVATIVE </t>
    </r>
    <r>
      <rPr>
        <b/>
        <sz val="14"/>
        <color theme="0"/>
        <rFont val="Arial"/>
        <family val="2"/>
      </rPr>
      <t>B</t>
    </r>
  </si>
  <si>
    <r>
      <t xml:space="preserve">PHAIDROS FUNDS CONSERVATIVE </t>
    </r>
    <r>
      <rPr>
        <b/>
        <sz val="14"/>
        <color theme="0"/>
        <rFont val="Arial"/>
        <family val="2"/>
      </rPr>
      <t>C</t>
    </r>
  </si>
  <si>
    <r>
      <t xml:space="preserve">PHAIDROS FUNDS CONSERVATIVE </t>
    </r>
    <r>
      <rPr>
        <b/>
        <sz val="14"/>
        <color theme="0"/>
        <rFont val="Arial"/>
        <family val="2"/>
      </rPr>
      <t>D</t>
    </r>
  </si>
  <si>
    <r>
      <t xml:space="preserve">PHAIDROS FUNDS BALANCED </t>
    </r>
    <r>
      <rPr>
        <b/>
        <sz val="14"/>
        <color theme="0"/>
        <rFont val="Arial"/>
        <family val="2"/>
      </rPr>
      <t>A</t>
    </r>
  </si>
  <si>
    <r>
      <t xml:space="preserve">PHAIDROS FUNDS BALANCED </t>
    </r>
    <r>
      <rPr>
        <b/>
        <sz val="14"/>
        <color theme="0"/>
        <rFont val="Arial"/>
        <family val="2"/>
      </rPr>
      <t>C</t>
    </r>
  </si>
  <si>
    <r>
      <t xml:space="preserve">PHAIDROS FUNDS BALANCED </t>
    </r>
    <r>
      <rPr>
        <b/>
        <sz val="14"/>
        <color theme="0"/>
        <rFont val="Arial"/>
        <family val="2"/>
      </rPr>
      <t>D</t>
    </r>
  </si>
  <si>
    <r>
      <t xml:space="preserve">PHAIDROS FUNDS BALANCED </t>
    </r>
    <r>
      <rPr>
        <b/>
        <sz val="14"/>
        <color theme="0"/>
        <rFont val="Arial"/>
        <family val="2"/>
      </rPr>
      <t>E</t>
    </r>
  </si>
  <si>
    <r>
      <t xml:space="preserve">PHAIDROS FUNDS BALANCED </t>
    </r>
    <r>
      <rPr>
        <b/>
        <sz val="14"/>
        <color theme="0"/>
        <rFont val="Arial"/>
        <family val="2"/>
      </rPr>
      <t>F</t>
    </r>
  </si>
  <si>
    <r>
      <t xml:space="preserve">PHAIDROS FUNDS FALLEN ANGELS </t>
    </r>
    <r>
      <rPr>
        <b/>
        <sz val="14"/>
        <color theme="0"/>
        <rFont val="Arial"/>
        <family val="2"/>
      </rPr>
      <t>B</t>
    </r>
  </si>
  <si>
    <r>
      <t xml:space="preserve">PHAIDROS FUNDS FALLEN ANGELS </t>
    </r>
    <r>
      <rPr>
        <b/>
        <sz val="14"/>
        <color theme="0"/>
        <rFont val="Arial"/>
        <family val="2"/>
      </rPr>
      <t>C</t>
    </r>
  </si>
  <si>
    <r>
      <t xml:space="preserve">PHAIDROS FUNDS FALLEN ANGELS </t>
    </r>
    <r>
      <rPr>
        <b/>
        <sz val="14"/>
        <color theme="0"/>
        <rFont val="Arial"/>
        <family val="2"/>
      </rPr>
      <t>D</t>
    </r>
  </si>
  <si>
    <t>Aktienanteil</t>
  </si>
  <si>
    <t>0 bis 30%</t>
  </si>
  <si>
    <t>25 bis 75%</t>
  </si>
  <si>
    <r>
      <t xml:space="preserve">PHAIDROS FUNDS FALLEN ANGELS </t>
    </r>
    <r>
      <rPr>
        <b/>
        <sz val="14"/>
        <color theme="0"/>
        <rFont val="Arial"/>
        <family val="2"/>
      </rPr>
      <t>E</t>
    </r>
  </si>
  <si>
    <t>LU1640794902</t>
  </si>
  <si>
    <t>A2DT0K</t>
  </si>
  <si>
    <r>
      <t xml:space="preserve">PHAIDROS FUNDS SCHUMPETER AKTIEN </t>
    </r>
    <r>
      <rPr>
        <b/>
        <sz val="14"/>
        <color theme="0"/>
        <rFont val="Arial"/>
        <family val="2"/>
      </rPr>
      <t>A</t>
    </r>
  </si>
  <si>
    <r>
      <t xml:space="preserve">PHAIDROS FUNDS SCHUMPETER AKTIEN </t>
    </r>
    <r>
      <rPr>
        <b/>
        <sz val="14"/>
        <color theme="0"/>
        <rFont val="Arial"/>
        <family val="2"/>
      </rPr>
      <t>B</t>
    </r>
  </si>
  <si>
    <r>
      <t xml:space="preserve">PHAIDROS FUNDS SCHUMPETER AKTIEN </t>
    </r>
    <r>
      <rPr>
        <b/>
        <sz val="14"/>
        <color theme="0"/>
        <rFont val="Arial"/>
        <family val="2"/>
      </rPr>
      <t>C</t>
    </r>
  </si>
  <si>
    <r>
      <t xml:space="preserve">PHAIDROS FUNDS SCHUMPETER AKTIEN </t>
    </r>
    <r>
      <rPr>
        <b/>
        <sz val="14"/>
        <color theme="0"/>
        <rFont val="Arial"/>
        <family val="2"/>
      </rPr>
      <t>D</t>
    </r>
  </si>
  <si>
    <r>
      <t xml:space="preserve">PHAIDROS FUNDS SCHUMPETER AKTIEN </t>
    </r>
    <r>
      <rPr>
        <b/>
        <sz val="14"/>
        <color theme="0"/>
        <rFont val="Arial"/>
        <family val="2"/>
      </rPr>
      <t>E</t>
    </r>
  </si>
  <si>
    <t>LU1877914132</t>
  </si>
  <si>
    <t>LU1877914215</t>
  </si>
  <si>
    <t>LU1877914306</t>
  </si>
  <si>
    <t>LU1877914488</t>
  </si>
  <si>
    <t>LU1877914561</t>
  </si>
  <si>
    <t>LU1877914645</t>
  </si>
  <si>
    <t>LU1877914728</t>
  </si>
  <si>
    <t>A2N5FS</t>
  </si>
  <si>
    <t>A2N5FT</t>
  </si>
  <si>
    <t>A2N5FU</t>
  </si>
  <si>
    <t>A2N5FV</t>
  </si>
  <si>
    <t>A2N5FW</t>
  </si>
  <si>
    <t>A2N5FX</t>
  </si>
  <si>
    <t>A2N5FY</t>
  </si>
  <si>
    <t xml:space="preserve">Performance Fee </t>
  </si>
  <si>
    <t>Aktien weltweit inkl. Emerging Markets</t>
  </si>
  <si>
    <t>51 bis 100%</t>
  </si>
  <si>
    <t>MSCI World (EUR)</t>
  </si>
  <si>
    <t>Verwaltungs-gebühren-Gesamtkosten</t>
  </si>
  <si>
    <t>BEZEICHNUNG / ANTEILSKLASSE</t>
  </si>
  <si>
    <t>PHFFAEE:LX</t>
  </si>
  <si>
    <t>PHSCAKC:LX</t>
  </si>
  <si>
    <t>PHSCAKD:LX</t>
  </si>
  <si>
    <t>PHSCAKB:LX</t>
  </si>
  <si>
    <t>PHSCAKA:LX</t>
  </si>
  <si>
    <t>PHSCAKE:LX</t>
  </si>
  <si>
    <t>PHSCAVI:LX</t>
  </si>
  <si>
    <t>PHSCAVR:LX</t>
  </si>
  <si>
    <t>EUR 2,5 Mio.</t>
  </si>
  <si>
    <t>EUR 5,0 Mio.</t>
  </si>
  <si>
    <t>EUR 100,-</t>
  </si>
  <si>
    <r>
      <t xml:space="preserve">PHAIDROS FUNDS BALANCED </t>
    </r>
    <r>
      <rPr>
        <b/>
        <sz val="14"/>
        <color theme="0"/>
        <rFont val="Arial"/>
        <family val="2"/>
      </rPr>
      <t>G</t>
    </r>
  </si>
  <si>
    <r>
      <t xml:space="preserve">PHAIDROS FUNDS BALANCED </t>
    </r>
    <r>
      <rPr>
        <b/>
        <sz val="14"/>
        <color theme="0"/>
        <rFont val="Arial"/>
        <family val="2"/>
      </rPr>
      <t>H</t>
    </r>
  </si>
  <si>
    <t>LU1984478625</t>
  </si>
  <si>
    <t>LU1984479276</t>
  </si>
  <si>
    <t>A2QSNH</t>
  </si>
  <si>
    <t>A2QSNJ</t>
  </si>
  <si>
    <t>PHAIBLG:LX</t>
  </si>
  <si>
    <t>PHAIBLH:LX</t>
  </si>
  <si>
    <t>Verwahrstelle</t>
  </si>
  <si>
    <t>Zentralregister</t>
  </si>
  <si>
    <t>Taxe d'abonemment</t>
  </si>
  <si>
    <t>10,00% des absoluten Netto-Vermögenszuwachses mit High Water Mark</t>
  </si>
  <si>
    <t>12,50% des absoluten Netto-Vermögenszuwachses mit High Water Mark</t>
  </si>
  <si>
    <t>5,00% des absoluten Netto-Vermögenszuwachses mit High Water Mark</t>
  </si>
  <si>
    <t>10,00% des Netto-Vermögenszuwachses über 4% (Hurdle rate) mit High Water Mark</t>
  </si>
  <si>
    <t>www.eybwallwitz.de</t>
  </si>
  <si>
    <t>* Angabe "Kauf / Verkauf" 
* Fondsname / Anteilsklasse / ISIN/WKN / Stückzahl bzw. Betrag 
* Ordernde Bank Kontaktangaben (inkl. Fax für den Rückversand der Orderbestätigungen/Abrechnungen, Ansprechpartner, etc.) 
* Standardmässiges Settlement (Lieferung vs. Zahlung - Geschäft) --&gt; Angabe des Abwicklungskontos 
* KV 7268 (Kassenverein bzw. Clearstream FFM)
* CBL 15990 (Clearstream Luxembourg oder auch Eurcolear)
Die entsprechenden Settlement-Instruktionen sind grundsätzlich auf den Geschäftbestätigungen mit anzugeben.</t>
  </si>
  <si>
    <t>Tel.: +49 69 2731148-00 / E-Mail: sales@eybwallwitz.de</t>
  </si>
  <si>
    <t>Investoren, die PHAIDROS FUNDS zeichnen möchten, benötigen keine Musterformulare für die Orderaufgabe; hierfür reicht ein formloses Fax. Die Orders (Bankenabrufe) sind per FAX an +352 44903 4505 zu senden. Folgende Angaben sollten auf dem Auftrag enthalten sein:</t>
  </si>
  <si>
    <t>Michael Marx - Tel.: +352 44903 4053 / E-Mail: michael.marx@dz-privatbank.com</t>
  </si>
  <si>
    <t>Tel.: +352 44903 - 4654 oder 4655 / E-Mail: TA-Register@dz-privatbank.com</t>
  </si>
  <si>
    <t>Kontaktdaten - Orderdesk</t>
  </si>
  <si>
    <r>
      <t xml:space="preserve">PHAIDROS FUNDS BALANCED </t>
    </r>
    <r>
      <rPr>
        <b/>
        <sz val="14"/>
        <color theme="0"/>
        <rFont val="Arial"/>
        <family val="2"/>
      </rPr>
      <t>I</t>
    </r>
  </si>
  <si>
    <t>LU2301144981</t>
  </si>
  <si>
    <t>A2QN79</t>
  </si>
  <si>
    <t>Keiner</t>
  </si>
  <si>
    <t xml:space="preserve">PHPFBIE:LX </t>
  </si>
  <si>
    <r>
      <t xml:space="preserve">PHAIDROS FUNDS FALLEN ANGELS </t>
    </r>
    <r>
      <rPr>
        <b/>
        <sz val="14"/>
        <color theme="0"/>
        <rFont val="Arial"/>
        <family val="2"/>
      </rPr>
      <t>A</t>
    </r>
  </si>
  <si>
    <t>LU0872913917</t>
  </si>
  <si>
    <t>A1KBEL</t>
  </si>
  <si>
    <t>PHFFAEA:LX</t>
  </si>
  <si>
    <t>Staats-, Unternehmens- und Wandelanleihen, Aktien, REITS, Rohstoffe und CO2 Zertifikate</t>
  </si>
  <si>
    <r>
      <t xml:space="preserve">PHAIDROS FUNDS BALANCED </t>
    </r>
    <r>
      <rPr>
        <b/>
        <sz val="14"/>
        <color theme="0"/>
        <rFont val="Arial"/>
        <family val="2"/>
      </rPr>
      <t>B</t>
    </r>
    <r>
      <rPr>
        <sz val="10"/>
        <color theme="0"/>
        <rFont val="Arial"/>
        <family val="2"/>
      </rPr>
      <t>*</t>
    </r>
  </si>
  <si>
    <r>
      <t xml:space="preserve">PHAIDROS FUNDS SCHUMPETER AKTIEN </t>
    </r>
    <r>
      <rPr>
        <b/>
        <sz val="14"/>
        <color theme="0"/>
        <rFont val="Arial"/>
        <family val="2"/>
      </rPr>
      <t>VI</t>
    </r>
    <r>
      <rPr>
        <sz val="10"/>
        <color theme="0"/>
        <rFont val="Arial"/>
        <family val="2"/>
      </rPr>
      <t>**</t>
    </r>
  </si>
  <si>
    <r>
      <t xml:space="preserve">PHAIDROS FUNDS SCHUMPETER AKTIEN </t>
    </r>
    <r>
      <rPr>
        <b/>
        <sz val="14"/>
        <color theme="0"/>
        <rFont val="Arial"/>
        <family val="2"/>
      </rPr>
      <t>VR</t>
    </r>
    <r>
      <rPr>
        <sz val="10"/>
        <color theme="0"/>
        <rFont val="Arial"/>
        <family val="2"/>
      </rPr>
      <t>**</t>
    </r>
  </si>
  <si>
    <t>* Ausschließlich für Seed Money-Partner zugänglich
** Ausschließlich für Kunden der VALEXX AG zugänglich</t>
  </si>
  <si>
    <t>Kontaktdaten - Vertrieb Eyb &amp; Wallwitz</t>
  </si>
  <si>
    <t>Laufende Kosten
(GJ 2022/2023)</t>
  </si>
  <si>
    <t>Performance Fee
(GJ 2022/2023)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</si>
</sst>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89172"/>
        <bgColor indexed="64"/>
      </patternFill>
    </fill>
    <fill>
      <patternFill patternType="solid">
        <fgColor rgb="FF617974"/>
        <bgColor indexed="64"/>
      </patternFill>
    </fill>
    <fill>
      <patternFill patternType="solid">
        <fgColor rgb="FFACA77C"/>
        <bgColor indexed="64"/>
      </patternFill>
    </fill>
    <fill>
      <patternFill patternType="solid">
        <fgColor rgb="FFB9582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9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2" fillId="2" borderId="0" xfId="0" applyFont="1" applyFill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0" fontId="1" fillId="2" borderId="1" xfId="0" applyFont="1" applyFill="1" applyBorder="1" applyAlignment="1">
      <alignment horizontal="left" vertical="center" indent="1"/>
    </xf>
    <xf numFmtId="0" fontId="1" fillId="2" borderId="0" xfId="0" applyFont="1" applyFill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indent="1"/>
    </xf>
    <xf numFmtId="0" fontId="1" fillId="2" borderId="6" xfId="0" applyFont="1" applyFill="1" applyBorder="1" applyAlignment="1">
      <alignment horizontal="left" vertical="center" wrapText="1" indent="1"/>
    </xf>
    <xf numFmtId="0" fontId="1" fillId="2" borderId="6" xfId="0" applyFont="1" applyFill="1" applyBorder="1" applyAlignment="1">
      <alignment horizontal="left" vertical="center" indent="1"/>
    </xf>
    <xf numFmtId="0" fontId="4" fillId="2" borderId="6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horizontal="left" vertical="center" wrapText="1" indent="1"/>
    </xf>
    <xf numFmtId="14" fontId="3" fillId="3" borderId="6" xfId="0" applyNumberFormat="1" applyFont="1" applyFill="1" applyBorder="1" applyAlignment="1">
      <alignment horizontal="left" vertical="center" wrapText="1" indent="1"/>
    </xf>
    <xf numFmtId="164" fontId="3" fillId="3" borderId="6" xfId="0" applyNumberFormat="1" applyFont="1" applyFill="1" applyBorder="1" applyAlignment="1">
      <alignment horizontal="left" vertical="center" wrapText="1" indent="1"/>
    </xf>
    <xf numFmtId="9" fontId="3" fillId="3" borderId="6" xfId="0" applyNumberFormat="1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horizontal="left" vertical="center" indent="1"/>
    </xf>
    <xf numFmtId="0" fontId="3" fillId="3" borderId="0" xfId="0" applyFont="1" applyFill="1" applyAlignment="1">
      <alignment horizontal="left" vertical="center" indent="1"/>
    </xf>
    <xf numFmtId="0" fontId="3" fillId="3" borderId="1" xfId="0" applyFont="1" applyFill="1" applyBorder="1" applyAlignment="1">
      <alignment horizontal="left" vertical="center" indent="1"/>
    </xf>
    <xf numFmtId="0" fontId="3" fillId="4" borderId="6" xfId="0" applyFont="1" applyFill="1" applyBorder="1" applyAlignment="1">
      <alignment horizontal="left" vertical="center" wrapText="1" indent="1"/>
    </xf>
    <xf numFmtId="14" fontId="3" fillId="4" borderId="6" xfId="0" applyNumberFormat="1" applyFont="1" applyFill="1" applyBorder="1" applyAlignment="1">
      <alignment horizontal="left" vertical="center" wrapText="1" indent="1"/>
    </xf>
    <xf numFmtId="164" fontId="3" fillId="4" borderId="6" xfId="0" applyNumberFormat="1" applyFont="1" applyFill="1" applyBorder="1" applyAlignment="1">
      <alignment horizontal="left" vertical="center" wrapText="1" indent="1"/>
    </xf>
    <xf numFmtId="9" fontId="3" fillId="4" borderId="6" xfId="0" applyNumberFormat="1" applyFont="1" applyFill="1" applyBorder="1" applyAlignment="1">
      <alignment horizontal="left" vertical="center" wrapText="1" indent="1"/>
    </xf>
    <xf numFmtId="0" fontId="3" fillId="4" borderId="6" xfId="0" applyFont="1" applyFill="1" applyBorder="1" applyAlignment="1">
      <alignment horizontal="left" vertical="center" indent="1"/>
    </xf>
    <xf numFmtId="0" fontId="3" fillId="4" borderId="0" xfId="0" applyFont="1" applyFill="1" applyAlignment="1">
      <alignment horizontal="left" vertical="center" indent="1"/>
    </xf>
    <xf numFmtId="0" fontId="3" fillId="4" borderId="1" xfId="0" applyFont="1" applyFill="1" applyBorder="1" applyAlignment="1">
      <alignment horizontal="left" vertical="center" indent="1"/>
    </xf>
    <xf numFmtId="0" fontId="3" fillId="5" borderId="6" xfId="0" applyFont="1" applyFill="1" applyBorder="1" applyAlignment="1">
      <alignment horizontal="left" vertical="center" wrapText="1" indent="1"/>
    </xf>
    <xf numFmtId="14" fontId="3" fillId="5" borderId="6" xfId="0" applyNumberFormat="1" applyFont="1" applyFill="1" applyBorder="1" applyAlignment="1">
      <alignment horizontal="left" vertical="center" wrapText="1" indent="1"/>
    </xf>
    <xf numFmtId="164" fontId="3" fillId="5" borderId="6" xfId="0" applyNumberFormat="1" applyFont="1" applyFill="1" applyBorder="1" applyAlignment="1">
      <alignment horizontal="left" vertical="center" wrapText="1" indent="1"/>
    </xf>
    <xf numFmtId="9" fontId="3" fillId="5" borderId="6" xfId="0" applyNumberFormat="1" applyFont="1" applyFill="1" applyBorder="1" applyAlignment="1">
      <alignment horizontal="left" vertical="center" wrapText="1" indent="1"/>
    </xf>
    <xf numFmtId="0" fontId="3" fillId="5" borderId="6" xfId="0" applyFont="1" applyFill="1" applyBorder="1" applyAlignment="1">
      <alignment horizontal="left" vertical="center" indent="1"/>
    </xf>
    <xf numFmtId="0" fontId="3" fillId="5" borderId="0" xfId="0" applyFont="1" applyFill="1" applyAlignment="1">
      <alignment horizontal="left" vertical="center" indent="1"/>
    </xf>
    <xf numFmtId="0" fontId="3" fillId="5" borderId="1" xfId="0" applyFont="1" applyFill="1" applyBorder="1" applyAlignment="1">
      <alignment horizontal="left" vertical="center" indent="1"/>
    </xf>
    <xf numFmtId="0" fontId="3" fillId="6" borderId="6" xfId="0" applyFont="1" applyFill="1" applyBorder="1" applyAlignment="1">
      <alignment horizontal="left" vertical="center" wrapText="1" indent="1"/>
    </xf>
    <xf numFmtId="14" fontId="3" fillId="6" borderId="6" xfId="0" applyNumberFormat="1" applyFont="1" applyFill="1" applyBorder="1" applyAlignment="1">
      <alignment horizontal="left" vertical="center" wrapText="1" indent="1"/>
    </xf>
    <xf numFmtId="164" fontId="3" fillId="6" borderId="6" xfId="0" applyNumberFormat="1" applyFont="1" applyFill="1" applyBorder="1" applyAlignment="1">
      <alignment horizontal="left" vertical="center" wrapText="1" indent="1"/>
    </xf>
    <xf numFmtId="9" fontId="3" fillId="6" borderId="6" xfId="0" applyNumberFormat="1" applyFont="1" applyFill="1" applyBorder="1" applyAlignment="1">
      <alignment horizontal="left" vertical="center" wrapText="1" indent="1"/>
    </xf>
    <xf numFmtId="0" fontId="3" fillId="6" borderId="6" xfId="0" applyFont="1" applyFill="1" applyBorder="1" applyAlignment="1">
      <alignment horizontal="left" vertical="center" indent="1"/>
    </xf>
    <xf numFmtId="0" fontId="3" fillId="6" borderId="0" xfId="0" applyFont="1" applyFill="1" applyAlignment="1">
      <alignment horizontal="left" vertical="center" indent="1"/>
    </xf>
    <xf numFmtId="0" fontId="3" fillId="6" borderId="1" xfId="0" applyFont="1" applyFill="1" applyBorder="1" applyAlignment="1">
      <alignment horizontal="left" vertical="center" indent="1"/>
    </xf>
    <xf numFmtId="10" fontId="3" fillId="6" borderId="6" xfId="0" applyNumberFormat="1" applyFont="1" applyFill="1" applyBorder="1" applyAlignment="1">
      <alignment horizontal="left" vertical="center" wrapText="1" indent="1"/>
    </xf>
    <xf numFmtId="10" fontId="3" fillId="3" borderId="6" xfId="0" applyNumberFormat="1" applyFont="1" applyFill="1" applyBorder="1" applyAlignment="1">
      <alignment horizontal="left" vertical="center" wrapText="1" indent="1"/>
    </xf>
    <xf numFmtId="10" fontId="3" fillId="4" borderId="6" xfId="0" applyNumberFormat="1" applyFont="1" applyFill="1" applyBorder="1" applyAlignment="1">
      <alignment horizontal="left" vertical="center" wrapText="1" indent="1"/>
    </xf>
    <xf numFmtId="10" fontId="3" fillId="5" borderId="6" xfId="0" applyNumberFormat="1" applyFont="1" applyFill="1" applyBorder="1" applyAlignment="1">
      <alignment horizontal="left" vertical="center" wrapText="1" indent="1"/>
    </xf>
    <xf numFmtId="0" fontId="1" fillId="2" borderId="6" xfId="0" applyFont="1" applyFill="1" applyBorder="1" applyAlignment="1">
      <alignment horizontal="left" vertical="center" indent="1"/>
    </xf>
    <xf numFmtId="0" fontId="1" fillId="2" borderId="6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1" fillId="2" borderId="7" xfId="0" applyFont="1" applyFill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left" vertical="center" wrapText="1" indent="1"/>
    </xf>
    <xf numFmtId="0" fontId="1" fillId="2" borderId="9" xfId="0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0" fontId="8" fillId="2" borderId="9" xfId="0" applyFont="1" applyFill="1" applyBorder="1" applyAlignment="1">
      <alignment horizontal="left" vertical="center" wrapText="1" indent="1"/>
    </xf>
  </cellXfs>
  <cellStyles count="2">
    <cellStyle name="Standard" xfId="0" builtinId="0"/>
    <cellStyle name="Standard 2" xfId="1" xr:uid="{4936AA39-D03E-4248-A617-6EAEA810DFA7}"/>
  </cellStyles>
  <dxfs count="0"/>
  <tableStyles count="0" defaultTableStyle="TableStyleMedium9" defaultPivotStyle="PivotStyleLight16"/>
  <colors>
    <mruColors>
      <color rgb="FF0E6789"/>
      <color rgb="FFB95823"/>
      <color rgb="FFACA77C"/>
      <color rgb="FF617974"/>
      <color rgb="FFA89172"/>
      <color rgb="FF166788"/>
      <color rgb="FF974706"/>
      <color rgb="FF8C9A36"/>
      <color rgb="FF52765B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U196"/>
  <sheetViews>
    <sheetView showGridLines="0"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11.42578125" defaultRowHeight="12.75" x14ac:dyDescent="0.25"/>
  <cols>
    <col min="1" max="1" width="62.42578125" style="1" customWidth="1"/>
    <col min="2" max="2" width="15.7109375" style="1" customWidth="1"/>
    <col min="3" max="3" width="11.42578125" style="1"/>
    <col min="4" max="6" width="15.140625" style="1" customWidth="1"/>
    <col min="7" max="7" width="11.140625" style="1" customWidth="1"/>
    <col min="8" max="8" width="10.5703125" style="1" customWidth="1"/>
    <col min="9" max="9" width="21" style="1" customWidth="1"/>
    <col min="10" max="10" width="16.5703125" style="1" customWidth="1"/>
    <col min="11" max="11" width="20.28515625" style="1" customWidth="1"/>
    <col min="12" max="12" width="5" style="1" customWidth="1"/>
    <col min="13" max="13" width="16.42578125" style="1" customWidth="1"/>
    <col min="14" max="14" width="15.42578125" style="1" customWidth="1"/>
    <col min="15" max="15" width="14.28515625" style="1" customWidth="1"/>
    <col min="16" max="16" width="17.42578125" style="1" customWidth="1"/>
    <col min="17" max="17" width="11.42578125" style="1"/>
    <col min="18" max="18" width="18.85546875" style="1" customWidth="1"/>
    <col min="19" max="19" width="20.140625" style="1" customWidth="1"/>
    <col min="20" max="20" width="18.140625" style="1" customWidth="1"/>
    <col min="21" max="21" width="20.85546875" style="1" customWidth="1"/>
    <col min="22" max="22" width="15.5703125" style="1" customWidth="1"/>
    <col min="23" max="25" width="16.5703125" style="1" customWidth="1"/>
    <col min="26" max="26" width="22.85546875" style="1" customWidth="1"/>
    <col min="27" max="27" width="17.140625" style="1" customWidth="1"/>
    <col min="28" max="28" width="25.7109375" style="1" customWidth="1"/>
    <col min="29" max="29" width="21.28515625" style="1" customWidth="1"/>
    <col min="30" max="30" width="25.7109375" style="1" customWidth="1"/>
    <col min="31" max="31" width="22.5703125" style="1" customWidth="1"/>
    <col min="32" max="32" width="14" style="1" customWidth="1"/>
    <col min="33" max="33" width="17.85546875" style="1" customWidth="1"/>
    <col min="34" max="34" width="30.28515625" style="1" customWidth="1"/>
    <col min="35" max="35" width="18.7109375" style="1" customWidth="1"/>
    <col min="36" max="36" width="22" style="1" customWidth="1"/>
    <col min="37" max="37" width="16.42578125" style="1" customWidth="1"/>
    <col min="38" max="38" width="24.5703125" style="5" customWidth="1"/>
    <col min="39" max="39" width="11.42578125" style="1"/>
    <col min="40" max="40" width="11.42578125" style="6"/>
    <col min="41" max="68" width="11.42578125" style="1"/>
    <col min="69" max="69" width="11.42578125" style="5"/>
    <col min="70" max="229" width="11.42578125" style="4"/>
    <col min="230" max="16384" width="11.42578125" style="1"/>
  </cols>
  <sheetData>
    <row r="1" spans="1:229" s="2" customFormat="1" ht="50.65" customHeight="1" x14ac:dyDescent="0.25">
      <c r="A1" s="12" t="s">
        <v>134</v>
      </c>
      <c r="B1" s="12" t="s">
        <v>0</v>
      </c>
      <c r="C1" s="12" t="s">
        <v>1</v>
      </c>
      <c r="D1" s="12" t="s">
        <v>2</v>
      </c>
      <c r="E1" s="12" t="s">
        <v>86</v>
      </c>
      <c r="F1" s="12" t="s">
        <v>59</v>
      </c>
      <c r="G1" s="12" t="s">
        <v>25</v>
      </c>
      <c r="H1" s="12" t="s">
        <v>26</v>
      </c>
      <c r="I1" s="12" t="s">
        <v>27</v>
      </c>
      <c r="J1" s="12" t="s">
        <v>28</v>
      </c>
      <c r="K1" s="12" t="s">
        <v>84</v>
      </c>
      <c r="L1" s="12"/>
      <c r="M1" s="12" t="s">
        <v>30</v>
      </c>
      <c r="N1" s="12" t="s">
        <v>32</v>
      </c>
      <c r="O1" s="12" t="s">
        <v>34</v>
      </c>
      <c r="P1" s="12" t="s">
        <v>35</v>
      </c>
      <c r="Q1" s="12" t="s">
        <v>17</v>
      </c>
      <c r="R1" s="12" t="s">
        <v>36</v>
      </c>
      <c r="S1" s="12" t="s">
        <v>38</v>
      </c>
      <c r="T1" s="12" t="s">
        <v>39</v>
      </c>
      <c r="U1" s="12" t="s">
        <v>88</v>
      </c>
      <c r="V1" s="12" t="s">
        <v>75</v>
      </c>
      <c r="W1" s="12" t="s">
        <v>154</v>
      </c>
      <c r="X1" s="12" t="s">
        <v>155</v>
      </c>
      <c r="Y1" s="12" t="s">
        <v>156</v>
      </c>
      <c r="Z1" s="12" t="s">
        <v>41</v>
      </c>
      <c r="AA1" s="12" t="s">
        <v>133</v>
      </c>
      <c r="AB1" s="12" t="s">
        <v>129</v>
      </c>
      <c r="AC1" s="12" t="s">
        <v>183</v>
      </c>
      <c r="AD1" s="12" t="s">
        <v>184</v>
      </c>
      <c r="AE1" s="12" t="s">
        <v>42</v>
      </c>
      <c r="AF1" s="12" t="s">
        <v>104</v>
      </c>
      <c r="AG1" s="12" t="s">
        <v>43</v>
      </c>
      <c r="AH1" s="12" t="s">
        <v>90</v>
      </c>
      <c r="AI1" s="12" t="s">
        <v>74</v>
      </c>
      <c r="AJ1" s="12" t="s">
        <v>40</v>
      </c>
      <c r="AK1" s="12" t="s">
        <v>44</v>
      </c>
      <c r="AL1" s="12" t="s">
        <v>22</v>
      </c>
      <c r="AM1" s="13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</row>
    <row r="2" spans="1:229" s="30" customFormat="1" ht="73.900000000000006" customHeight="1" x14ac:dyDescent="0.25">
      <c r="A2" s="24" t="s">
        <v>96</v>
      </c>
      <c r="B2" s="24" t="s">
        <v>5</v>
      </c>
      <c r="C2" s="24" t="s">
        <v>9</v>
      </c>
      <c r="D2" s="24" t="s">
        <v>13</v>
      </c>
      <c r="E2" s="24">
        <v>3058603</v>
      </c>
      <c r="F2" s="25">
        <v>39192</v>
      </c>
      <c r="G2" s="24" t="s">
        <v>15</v>
      </c>
      <c r="H2" s="24" t="s">
        <v>16</v>
      </c>
      <c r="I2" s="24" t="s">
        <v>85</v>
      </c>
      <c r="J2" s="24" t="s">
        <v>87</v>
      </c>
      <c r="K2" s="24" t="s">
        <v>29</v>
      </c>
      <c r="L2" s="24"/>
      <c r="M2" s="24" t="s">
        <v>31</v>
      </c>
      <c r="N2" s="24" t="s">
        <v>33</v>
      </c>
      <c r="O2" s="24" t="s">
        <v>83</v>
      </c>
      <c r="P2" s="24" t="s">
        <v>23</v>
      </c>
      <c r="Q2" s="24" t="s">
        <v>57</v>
      </c>
      <c r="R2" s="24" t="s">
        <v>37</v>
      </c>
      <c r="S2" s="24" t="s">
        <v>19</v>
      </c>
      <c r="T2" s="24" t="s">
        <v>37</v>
      </c>
      <c r="U2" s="26">
        <v>8.0000000000000002E-3</v>
      </c>
      <c r="V2" s="26">
        <v>4.6999999999999999E-4</v>
      </c>
      <c r="W2" s="26">
        <v>4.8000000000000001E-4</v>
      </c>
      <c r="X2" s="26">
        <v>1E-4</v>
      </c>
      <c r="Y2" s="26">
        <v>5.0000000000000001E-4</v>
      </c>
      <c r="Z2" s="26">
        <v>6.4999999999999997E-3</v>
      </c>
      <c r="AA2" s="26">
        <f t="shared" ref="AA2:AA7" si="0">SUM(U2:Z2)</f>
        <v>1.6049999999999998E-2</v>
      </c>
      <c r="AB2" s="26" t="s">
        <v>157</v>
      </c>
      <c r="AC2" s="47">
        <v>1.6799999999999999E-2</v>
      </c>
      <c r="AD2" s="47">
        <v>4.4000000000000003E-3</v>
      </c>
      <c r="AE2" s="24" t="s">
        <v>177</v>
      </c>
      <c r="AF2" s="27" t="s">
        <v>106</v>
      </c>
      <c r="AG2" s="24" t="s">
        <v>46</v>
      </c>
      <c r="AH2" s="24" t="s">
        <v>20</v>
      </c>
      <c r="AI2" s="24" t="s">
        <v>73</v>
      </c>
      <c r="AJ2" s="24" t="s">
        <v>24</v>
      </c>
      <c r="AK2" s="24" t="s">
        <v>21</v>
      </c>
      <c r="AL2" s="28" t="s">
        <v>161</v>
      </c>
      <c r="AM2" s="28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</row>
    <row r="3" spans="1:229" s="30" customFormat="1" ht="73.900000000000006" customHeight="1" x14ac:dyDescent="0.25">
      <c r="A3" s="24" t="s">
        <v>178</v>
      </c>
      <c r="B3" s="24" t="s">
        <v>82</v>
      </c>
      <c r="C3" s="24" t="s">
        <v>80</v>
      </c>
      <c r="D3" s="24" t="s">
        <v>81</v>
      </c>
      <c r="E3" s="24">
        <v>3058616</v>
      </c>
      <c r="F3" s="25">
        <v>39192</v>
      </c>
      <c r="G3" s="24" t="s">
        <v>15</v>
      </c>
      <c r="H3" s="24" t="s">
        <v>16</v>
      </c>
      <c r="I3" s="24" t="s">
        <v>85</v>
      </c>
      <c r="J3" s="24" t="s">
        <v>87</v>
      </c>
      <c r="K3" s="24" t="s">
        <v>72</v>
      </c>
      <c r="L3" s="24"/>
      <c r="M3" s="24" t="s">
        <v>31</v>
      </c>
      <c r="N3" s="24" t="s">
        <v>33</v>
      </c>
      <c r="O3" s="24" t="s">
        <v>83</v>
      </c>
      <c r="P3" s="24" t="s">
        <v>23</v>
      </c>
      <c r="Q3" s="24" t="s">
        <v>57</v>
      </c>
      <c r="R3" s="24" t="s">
        <v>91</v>
      </c>
      <c r="S3" s="27">
        <v>0.04</v>
      </c>
      <c r="T3" s="27" t="s">
        <v>37</v>
      </c>
      <c r="U3" s="26">
        <v>5.0000000000000001E-3</v>
      </c>
      <c r="V3" s="26">
        <v>4.6999999999999999E-4</v>
      </c>
      <c r="W3" s="26">
        <v>4.8000000000000001E-4</v>
      </c>
      <c r="X3" s="26">
        <v>1E-4</v>
      </c>
      <c r="Y3" s="26">
        <v>5.0000000000000001E-4</v>
      </c>
      <c r="Z3" s="26">
        <v>0</v>
      </c>
      <c r="AA3" s="26">
        <f t="shared" si="0"/>
        <v>6.5500000000000003E-3</v>
      </c>
      <c r="AB3" s="26" t="s">
        <v>158</v>
      </c>
      <c r="AC3" s="47">
        <v>7.3000000000000001E-3</v>
      </c>
      <c r="AD3" s="47">
        <v>7.4000000000000003E-3</v>
      </c>
      <c r="AE3" s="24" t="s">
        <v>177</v>
      </c>
      <c r="AF3" s="27" t="s">
        <v>106</v>
      </c>
      <c r="AG3" s="24" t="s">
        <v>46</v>
      </c>
      <c r="AH3" s="24" t="s">
        <v>20</v>
      </c>
      <c r="AI3" s="24" t="s">
        <v>73</v>
      </c>
      <c r="AJ3" s="24" t="s">
        <v>24</v>
      </c>
      <c r="AK3" s="24" t="s">
        <v>21</v>
      </c>
      <c r="AL3" s="28" t="s">
        <v>161</v>
      </c>
      <c r="AM3" s="28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</row>
    <row r="4" spans="1:229" s="30" customFormat="1" ht="73.900000000000006" customHeight="1" x14ac:dyDescent="0.25">
      <c r="A4" s="24" t="s">
        <v>97</v>
      </c>
      <c r="B4" s="24" t="s">
        <v>6</v>
      </c>
      <c r="C4" s="24" t="s">
        <v>10</v>
      </c>
      <c r="D4" s="24" t="s">
        <v>14</v>
      </c>
      <c r="E4" s="24">
        <v>10426620</v>
      </c>
      <c r="F4" s="25">
        <v>40081</v>
      </c>
      <c r="G4" s="24" t="s">
        <v>15</v>
      </c>
      <c r="H4" s="24" t="s">
        <v>16</v>
      </c>
      <c r="I4" s="24" t="s">
        <v>85</v>
      </c>
      <c r="J4" s="24" t="s">
        <v>87</v>
      </c>
      <c r="K4" s="24" t="s">
        <v>29</v>
      </c>
      <c r="L4" s="24"/>
      <c r="M4" s="24" t="s">
        <v>31</v>
      </c>
      <c r="N4" s="24" t="s">
        <v>33</v>
      </c>
      <c r="O4" s="24" t="s">
        <v>83</v>
      </c>
      <c r="P4" s="24" t="s">
        <v>23</v>
      </c>
      <c r="Q4" s="24" t="s">
        <v>57</v>
      </c>
      <c r="R4" s="24" t="s">
        <v>37</v>
      </c>
      <c r="S4" s="24" t="s">
        <v>37</v>
      </c>
      <c r="T4" s="24" t="s">
        <v>37</v>
      </c>
      <c r="U4" s="26">
        <v>8.0000000000000002E-3</v>
      </c>
      <c r="V4" s="26">
        <v>4.6999999999999999E-4</v>
      </c>
      <c r="W4" s="26">
        <v>4.8000000000000001E-4</v>
      </c>
      <c r="X4" s="26">
        <v>1E-4</v>
      </c>
      <c r="Y4" s="26">
        <v>5.0000000000000001E-4</v>
      </c>
      <c r="Z4" s="26">
        <v>0</v>
      </c>
      <c r="AA4" s="26">
        <f t="shared" si="0"/>
        <v>9.5499999999999995E-3</v>
      </c>
      <c r="AB4" s="26" t="s">
        <v>157</v>
      </c>
      <c r="AC4" s="47">
        <v>1.03E-2</v>
      </c>
      <c r="AD4" s="47">
        <v>6.0000000000000001E-3</v>
      </c>
      <c r="AE4" s="24" t="s">
        <v>177</v>
      </c>
      <c r="AF4" s="27" t="s">
        <v>106</v>
      </c>
      <c r="AG4" s="24" t="s">
        <v>46</v>
      </c>
      <c r="AH4" s="24" t="s">
        <v>20</v>
      </c>
      <c r="AI4" s="24" t="s">
        <v>73</v>
      </c>
      <c r="AJ4" s="24" t="s">
        <v>24</v>
      </c>
      <c r="AK4" s="24" t="s">
        <v>21</v>
      </c>
      <c r="AL4" s="28" t="s">
        <v>161</v>
      </c>
      <c r="AM4" s="28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</row>
    <row r="5" spans="1:229" s="30" customFormat="1" ht="73.900000000000006" customHeight="1" x14ac:dyDescent="0.25">
      <c r="A5" s="24" t="s">
        <v>98</v>
      </c>
      <c r="B5" s="24" t="s">
        <v>49</v>
      </c>
      <c r="C5" s="24" t="s">
        <v>50</v>
      </c>
      <c r="D5" s="24" t="s">
        <v>48</v>
      </c>
      <c r="E5" s="24">
        <v>18265503</v>
      </c>
      <c r="F5" s="25">
        <v>41009</v>
      </c>
      <c r="G5" s="24" t="s">
        <v>15</v>
      </c>
      <c r="H5" s="24" t="s">
        <v>16</v>
      </c>
      <c r="I5" s="24" t="s">
        <v>85</v>
      </c>
      <c r="J5" s="24" t="s">
        <v>87</v>
      </c>
      <c r="K5" s="24" t="s">
        <v>72</v>
      </c>
      <c r="L5" s="24"/>
      <c r="M5" s="24" t="s">
        <v>31</v>
      </c>
      <c r="N5" s="24" t="s">
        <v>33</v>
      </c>
      <c r="O5" s="24" t="s">
        <v>83</v>
      </c>
      <c r="P5" s="24" t="s">
        <v>23</v>
      </c>
      <c r="Q5" s="24" t="s">
        <v>57</v>
      </c>
      <c r="R5" s="24" t="s">
        <v>37</v>
      </c>
      <c r="S5" s="24" t="s">
        <v>19</v>
      </c>
      <c r="T5" s="24" t="s">
        <v>37</v>
      </c>
      <c r="U5" s="26">
        <v>8.0000000000000002E-3</v>
      </c>
      <c r="V5" s="26">
        <v>4.6999999999999999E-4</v>
      </c>
      <c r="W5" s="26">
        <v>4.8000000000000001E-4</v>
      </c>
      <c r="X5" s="26">
        <v>1E-4</v>
      </c>
      <c r="Y5" s="26">
        <v>5.0000000000000001E-4</v>
      </c>
      <c r="Z5" s="26">
        <v>6.4999999999999997E-3</v>
      </c>
      <c r="AA5" s="26">
        <f t="shared" si="0"/>
        <v>1.6049999999999998E-2</v>
      </c>
      <c r="AB5" s="26" t="s">
        <v>157</v>
      </c>
      <c r="AC5" s="47">
        <v>1.6799999999999999E-2</v>
      </c>
      <c r="AD5" s="47">
        <v>4.7999999999999996E-3</v>
      </c>
      <c r="AE5" s="24" t="s">
        <v>177</v>
      </c>
      <c r="AF5" s="27" t="s">
        <v>106</v>
      </c>
      <c r="AG5" s="24" t="s">
        <v>46</v>
      </c>
      <c r="AH5" s="24" t="s">
        <v>20</v>
      </c>
      <c r="AI5" s="24" t="s">
        <v>73</v>
      </c>
      <c r="AJ5" s="24" t="s">
        <v>24</v>
      </c>
      <c r="AK5" s="24" t="s">
        <v>21</v>
      </c>
      <c r="AL5" s="28" t="s">
        <v>161</v>
      </c>
      <c r="AM5" s="28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</row>
    <row r="6" spans="1:229" s="30" customFormat="1" ht="73.900000000000006" customHeight="1" x14ac:dyDescent="0.25">
      <c r="A6" s="24" t="s">
        <v>99</v>
      </c>
      <c r="B6" s="24" t="s">
        <v>67</v>
      </c>
      <c r="C6" s="24" t="s">
        <v>68</v>
      </c>
      <c r="D6" s="24" t="s">
        <v>61</v>
      </c>
      <c r="E6" s="24">
        <v>21908932</v>
      </c>
      <c r="F6" s="25">
        <v>41493</v>
      </c>
      <c r="G6" s="24" t="s">
        <v>15</v>
      </c>
      <c r="H6" s="24" t="s">
        <v>16</v>
      </c>
      <c r="I6" s="24" t="s">
        <v>85</v>
      </c>
      <c r="J6" s="24" t="s">
        <v>87</v>
      </c>
      <c r="K6" s="24" t="s">
        <v>72</v>
      </c>
      <c r="L6" s="24"/>
      <c r="M6" s="24" t="s">
        <v>31</v>
      </c>
      <c r="N6" s="24" t="s">
        <v>33</v>
      </c>
      <c r="O6" s="24" t="s">
        <v>83</v>
      </c>
      <c r="P6" s="24" t="s">
        <v>23</v>
      </c>
      <c r="Q6" s="24" t="s">
        <v>57</v>
      </c>
      <c r="R6" s="24" t="s">
        <v>37</v>
      </c>
      <c r="S6" s="24" t="s">
        <v>37</v>
      </c>
      <c r="T6" s="24" t="s">
        <v>37</v>
      </c>
      <c r="U6" s="26">
        <v>8.0000000000000002E-3</v>
      </c>
      <c r="V6" s="26">
        <v>4.6999999999999999E-4</v>
      </c>
      <c r="W6" s="26">
        <v>4.8000000000000001E-4</v>
      </c>
      <c r="X6" s="26">
        <v>1E-4</v>
      </c>
      <c r="Y6" s="26">
        <v>5.0000000000000001E-4</v>
      </c>
      <c r="Z6" s="26">
        <v>0</v>
      </c>
      <c r="AA6" s="26">
        <f t="shared" si="0"/>
        <v>9.5499999999999995E-3</v>
      </c>
      <c r="AB6" s="26" t="s">
        <v>157</v>
      </c>
      <c r="AC6" s="47">
        <v>1.03E-2</v>
      </c>
      <c r="AD6" s="47">
        <v>5.8999999999999999E-3</v>
      </c>
      <c r="AE6" s="24" t="s">
        <v>177</v>
      </c>
      <c r="AF6" s="27" t="s">
        <v>106</v>
      </c>
      <c r="AG6" s="24" t="s">
        <v>46</v>
      </c>
      <c r="AH6" s="24" t="s">
        <v>20</v>
      </c>
      <c r="AI6" s="24" t="s">
        <v>73</v>
      </c>
      <c r="AJ6" s="24" t="s">
        <v>24</v>
      </c>
      <c r="AK6" s="24" t="s">
        <v>21</v>
      </c>
      <c r="AL6" s="28" t="s">
        <v>161</v>
      </c>
      <c r="AM6" s="28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</row>
    <row r="7" spans="1:229" s="30" customFormat="1" ht="73.900000000000006" customHeight="1" x14ac:dyDescent="0.25">
      <c r="A7" s="24" t="s">
        <v>100</v>
      </c>
      <c r="B7" s="24" t="s">
        <v>77</v>
      </c>
      <c r="C7" s="24" t="s">
        <v>79</v>
      </c>
      <c r="D7" s="24" t="s">
        <v>78</v>
      </c>
      <c r="E7" s="24">
        <v>22996552</v>
      </c>
      <c r="F7" s="25">
        <v>41617</v>
      </c>
      <c r="G7" s="24" t="s">
        <v>15</v>
      </c>
      <c r="H7" s="24" t="s">
        <v>16</v>
      </c>
      <c r="I7" s="24" t="s">
        <v>85</v>
      </c>
      <c r="J7" s="24" t="s">
        <v>87</v>
      </c>
      <c r="K7" s="24" t="s">
        <v>29</v>
      </c>
      <c r="L7" s="24"/>
      <c r="M7" s="24" t="s">
        <v>31</v>
      </c>
      <c r="N7" s="24" t="s">
        <v>33</v>
      </c>
      <c r="O7" s="24" t="s">
        <v>83</v>
      </c>
      <c r="P7" s="24" t="s">
        <v>23</v>
      </c>
      <c r="Q7" s="24" t="s">
        <v>57</v>
      </c>
      <c r="R7" s="24" t="s">
        <v>76</v>
      </c>
      <c r="S7" s="24" t="s">
        <v>37</v>
      </c>
      <c r="T7" s="24" t="s">
        <v>37</v>
      </c>
      <c r="U7" s="26">
        <v>5.4999999999999997E-3</v>
      </c>
      <c r="V7" s="26">
        <v>4.6999999999999999E-4</v>
      </c>
      <c r="W7" s="26">
        <v>4.8000000000000001E-4</v>
      </c>
      <c r="X7" s="26">
        <v>1E-4</v>
      </c>
      <c r="Y7" s="26">
        <v>5.0000000000000001E-4</v>
      </c>
      <c r="Z7" s="26">
        <v>0</v>
      </c>
      <c r="AA7" s="26">
        <f t="shared" si="0"/>
        <v>7.0500000000000007E-3</v>
      </c>
      <c r="AB7" s="26" t="s">
        <v>157</v>
      </c>
      <c r="AC7" s="47">
        <v>7.9000000000000008E-3</v>
      </c>
      <c r="AD7" s="47">
        <v>7.0000000000000001E-3</v>
      </c>
      <c r="AE7" s="24" t="s">
        <v>177</v>
      </c>
      <c r="AF7" s="27" t="s">
        <v>106</v>
      </c>
      <c r="AG7" s="24" t="s">
        <v>46</v>
      </c>
      <c r="AH7" s="24" t="s">
        <v>20</v>
      </c>
      <c r="AI7" s="24" t="s">
        <v>73</v>
      </c>
      <c r="AJ7" s="24" t="s">
        <v>24</v>
      </c>
      <c r="AK7" s="24" t="s">
        <v>21</v>
      </c>
      <c r="AL7" s="28" t="s">
        <v>161</v>
      </c>
      <c r="AM7" s="28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</row>
    <row r="8" spans="1:229" s="30" customFormat="1" ht="73.900000000000006" customHeight="1" x14ac:dyDescent="0.25">
      <c r="A8" s="24" t="s">
        <v>146</v>
      </c>
      <c r="B8" s="24" t="s">
        <v>148</v>
      </c>
      <c r="C8" s="24" t="s">
        <v>150</v>
      </c>
      <c r="D8" s="24" t="s">
        <v>152</v>
      </c>
      <c r="E8" s="24">
        <v>47498833</v>
      </c>
      <c r="F8" s="25">
        <v>43627</v>
      </c>
      <c r="G8" s="24" t="s">
        <v>15</v>
      </c>
      <c r="H8" s="24" t="s">
        <v>16</v>
      </c>
      <c r="I8" s="24" t="s">
        <v>85</v>
      </c>
      <c r="J8" s="24" t="s">
        <v>87</v>
      </c>
      <c r="K8" s="24" t="s">
        <v>29</v>
      </c>
      <c r="L8" s="24"/>
      <c r="M8" s="24" t="s">
        <v>31</v>
      </c>
      <c r="N8" s="24" t="s">
        <v>33</v>
      </c>
      <c r="O8" s="24" t="s">
        <v>83</v>
      </c>
      <c r="P8" s="24" t="s">
        <v>23</v>
      </c>
      <c r="Q8" s="24" t="s">
        <v>57</v>
      </c>
      <c r="R8" s="24" t="s">
        <v>37</v>
      </c>
      <c r="S8" s="24" t="s">
        <v>37</v>
      </c>
      <c r="T8" s="24" t="s">
        <v>37</v>
      </c>
      <c r="U8" s="26">
        <v>1.2E-2</v>
      </c>
      <c r="V8" s="26">
        <v>4.6999999999999999E-4</v>
      </c>
      <c r="W8" s="26">
        <v>4.8000000000000001E-4</v>
      </c>
      <c r="X8" s="26">
        <v>1E-4</v>
      </c>
      <c r="Y8" s="26">
        <v>5.0000000000000001E-4</v>
      </c>
      <c r="Z8" s="26">
        <v>0</v>
      </c>
      <c r="AA8" s="26">
        <f t="shared" ref="AA8:AA9" si="1">SUM(U8:Z8)</f>
        <v>1.355E-2</v>
      </c>
      <c r="AB8" s="26" t="s">
        <v>37</v>
      </c>
      <c r="AC8" s="47">
        <v>1.44E-2</v>
      </c>
      <c r="AD8" s="47" t="s">
        <v>37</v>
      </c>
      <c r="AE8" s="24" t="s">
        <v>177</v>
      </c>
      <c r="AF8" s="27" t="s">
        <v>106</v>
      </c>
      <c r="AG8" s="24" t="s">
        <v>46</v>
      </c>
      <c r="AH8" s="24" t="s">
        <v>20</v>
      </c>
      <c r="AI8" s="24" t="s">
        <v>73</v>
      </c>
      <c r="AJ8" s="24" t="s">
        <v>24</v>
      </c>
      <c r="AK8" s="24" t="s">
        <v>21</v>
      </c>
      <c r="AL8" s="28" t="s">
        <v>161</v>
      </c>
      <c r="AM8" s="28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</row>
    <row r="9" spans="1:229" s="30" customFormat="1" ht="73.900000000000006" customHeight="1" x14ac:dyDescent="0.25">
      <c r="A9" s="24" t="s">
        <v>147</v>
      </c>
      <c r="B9" s="24" t="s">
        <v>149</v>
      </c>
      <c r="C9" s="24" t="s">
        <v>151</v>
      </c>
      <c r="D9" s="24" t="s">
        <v>153</v>
      </c>
      <c r="E9" s="24">
        <v>47499322</v>
      </c>
      <c r="F9" s="25">
        <v>43627</v>
      </c>
      <c r="G9" s="24" t="s">
        <v>15</v>
      </c>
      <c r="H9" s="24" t="s">
        <v>16</v>
      </c>
      <c r="I9" s="24" t="s">
        <v>85</v>
      </c>
      <c r="J9" s="24" t="s">
        <v>87</v>
      </c>
      <c r="K9" s="24" t="s">
        <v>29</v>
      </c>
      <c r="L9" s="24"/>
      <c r="M9" s="24" t="s">
        <v>31</v>
      </c>
      <c r="N9" s="24" t="s">
        <v>33</v>
      </c>
      <c r="O9" s="24" t="s">
        <v>83</v>
      </c>
      <c r="P9" s="24" t="s">
        <v>23</v>
      </c>
      <c r="Q9" s="24" t="s">
        <v>57</v>
      </c>
      <c r="R9" s="24" t="s">
        <v>37</v>
      </c>
      <c r="S9" s="24" t="s">
        <v>19</v>
      </c>
      <c r="T9" s="24" t="s">
        <v>37</v>
      </c>
      <c r="U9" s="26">
        <v>1.2E-2</v>
      </c>
      <c r="V9" s="26">
        <v>4.6999999999999999E-4</v>
      </c>
      <c r="W9" s="26">
        <v>4.8000000000000001E-4</v>
      </c>
      <c r="X9" s="26">
        <v>1E-4</v>
      </c>
      <c r="Y9" s="26">
        <v>5.0000000000000001E-4</v>
      </c>
      <c r="Z9" s="26">
        <v>4.0000000000000001E-3</v>
      </c>
      <c r="AA9" s="26">
        <f t="shared" si="1"/>
        <v>1.755E-2</v>
      </c>
      <c r="AB9" s="26" t="s">
        <v>37</v>
      </c>
      <c r="AC9" s="47">
        <v>1.84E-2</v>
      </c>
      <c r="AD9" s="47" t="s">
        <v>37</v>
      </c>
      <c r="AE9" s="24" t="s">
        <v>177</v>
      </c>
      <c r="AF9" s="27" t="s">
        <v>106</v>
      </c>
      <c r="AG9" s="24" t="s">
        <v>46</v>
      </c>
      <c r="AH9" s="24" t="s">
        <v>20</v>
      </c>
      <c r="AI9" s="24" t="s">
        <v>73</v>
      </c>
      <c r="AJ9" s="24" t="s">
        <v>24</v>
      </c>
      <c r="AK9" s="24" t="s">
        <v>21</v>
      </c>
      <c r="AL9" s="28" t="s">
        <v>161</v>
      </c>
      <c r="AM9" s="28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</row>
    <row r="10" spans="1:229" s="30" customFormat="1" ht="73.900000000000006" customHeight="1" x14ac:dyDescent="0.25">
      <c r="A10" s="24" t="s">
        <v>168</v>
      </c>
      <c r="B10" s="24" t="s">
        <v>169</v>
      </c>
      <c r="C10" s="24" t="s">
        <v>170</v>
      </c>
      <c r="D10" s="24" t="s">
        <v>172</v>
      </c>
      <c r="E10" s="24">
        <v>110073243</v>
      </c>
      <c r="F10" s="25">
        <v>44266</v>
      </c>
      <c r="G10" s="24" t="s">
        <v>15</v>
      </c>
      <c r="H10" s="24" t="s">
        <v>16</v>
      </c>
      <c r="I10" s="24" t="s">
        <v>85</v>
      </c>
      <c r="J10" s="24" t="s">
        <v>87</v>
      </c>
      <c r="K10" s="24" t="s">
        <v>72</v>
      </c>
      <c r="L10" s="24"/>
      <c r="M10" s="24" t="s">
        <v>31</v>
      </c>
      <c r="N10" s="24" t="s">
        <v>33</v>
      </c>
      <c r="O10" s="24" t="s">
        <v>83</v>
      </c>
      <c r="P10" s="24" t="s">
        <v>23</v>
      </c>
      <c r="Q10" s="24" t="s">
        <v>57</v>
      </c>
      <c r="R10" s="24" t="s">
        <v>76</v>
      </c>
      <c r="S10" s="24" t="s">
        <v>171</v>
      </c>
      <c r="T10" s="24" t="s">
        <v>37</v>
      </c>
      <c r="U10" s="26">
        <v>5.4999999999999997E-3</v>
      </c>
      <c r="V10" s="26">
        <v>4.6999999999999999E-4</v>
      </c>
      <c r="W10" s="26">
        <v>4.8000000000000001E-4</v>
      </c>
      <c r="X10" s="26">
        <v>1E-4</v>
      </c>
      <c r="Y10" s="26">
        <v>5.0000000000000001E-4</v>
      </c>
      <c r="Z10" s="26">
        <v>0</v>
      </c>
      <c r="AA10" s="26">
        <f>SUM(U10:Z10)</f>
        <v>7.0500000000000007E-3</v>
      </c>
      <c r="AB10" s="26" t="s">
        <v>157</v>
      </c>
      <c r="AC10" s="47">
        <v>8.9999999999999993E-3</v>
      </c>
      <c r="AD10" s="47">
        <v>1.6999999999999999E-3</v>
      </c>
      <c r="AE10" s="24" t="s">
        <v>177</v>
      </c>
      <c r="AF10" s="27" t="s">
        <v>106</v>
      </c>
      <c r="AG10" s="24" t="s">
        <v>46</v>
      </c>
      <c r="AH10" s="24" t="s">
        <v>20</v>
      </c>
      <c r="AI10" s="24" t="s">
        <v>73</v>
      </c>
      <c r="AJ10" s="24" t="s">
        <v>24</v>
      </c>
      <c r="AK10" s="24" t="s">
        <v>21</v>
      </c>
      <c r="AL10" s="28" t="s">
        <v>161</v>
      </c>
      <c r="AM10" s="28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</row>
    <row r="11" spans="1:229" s="23" customFormat="1" ht="73.900000000000006" customHeight="1" x14ac:dyDescent="0.25">
      <c r="A11" s="17" t="s">
        <v>92</v>
      </c>
      <c r="B11" s="17" t="s">
        <v>3</v>
      </c>
      <c r="C11" s="17" t="s">
        <v>7</v>
      </c>
      <c r="D11" s="17" t="s">
        <v>11</v>
      </c>
      <c r="E11" s="17">
        <v>11263375</v>
      </c>
      <c r="F11" s="18">
        <v>40338</v>
      </c>
      <c r="G11" s="17" t="s">
        <v>15</v>
      </c>
      <c r="H11" s="17" t="s">
        <v>16</v>
      </c>
      <c r="I11" s="17" t="s">
        <v>85</v>
      </c>
      <c r="J11" s="17" t="s">
        <v>87</v>
      </c>
      <c r="K11" s="17" t="s">
        <v>29</v>
      </c>
      <c r="L11" s="17"/>
      <c r="M11" s="17" t="s">
        <v>31</v>
      </c>
      <c r="N11" s="17" t="s">
        <v>33</v>
      </c>
      <c r="O11" s="17" t="s">
        <v>83</v>
      </c>
      <c r="P11" s="17" t="s">
        <v>23</v>
      </c>
      <c r="Q11" s="17" t="s">
        <v>57</v>
      </c>
      <c r="R11" s="17" t="s">
        <v>37</v>
      </c>
      <c r="S11" s="17" t="s">
        <v>18</v>
      </c>
      <c r="T11" s="17" t="s">
        <v>37</v>
      </c>
      <c r="U11" s="19">
        <v>5.4999999999999997E-3</v>
      </c>
      <c r="V11" s="19">
        <v>4.6999999999999999E-4</v>
      </c>
      <c r="W11" s="19">
        <v>4.8000000000000001E-4</v>
      </c>
      <c r="X11" s="19">
        <v>1E-4</v>
      </c>
      <c r="Y11" s="19">
        <v>5.0000000000000001E-4</v>
      </c>
      <c r="Z11" s="19">
        <v>4.0000000000000001E-3</v>
      </c>
      <c r="AA11" s="19">
        <f t="shared" ref="AA11:AA25" si="2">SUM(U11:Z11)</f>
        <v>1.1050000000000001E-2</v>
      </c>
      <c r="AB11" s="19" t="s">
        <v>159</v>
      </c>
      <c r="AC11" s="46">
        <v>1.4E-2</v>
      </c>
      <c r="AD11" s="46">
        <v>1.1999999999999999E-3</v>
      </c>
      <c r="AE11" s="17" t="s">
        <v>177</v>
      </c>
      <c r="AF11" s="20" t="s">
        <v>105</v>
      </c>
      <c r="AG11" s="17" t="s">
        <v>45</v>
      </c>
      <c r="AH11" s="17" t="s">
        <v>20</v>
      </c>
      <c r="AI11" s="17" t="s">
        <v>73</v>
      </c>
      <c r="AJ11" s="17" t="s">
        <v>24</v>
      </c>
      <c r="AK11" s="17" t="s">
        <v>21</v>
      </c>
      <c r="AL11" s="21" t="s">
        <v>161</v>
      </c>
      <c r="AM11" s="21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</row>
    <row r="12" spans="1:229" s="23" customFormat="1" ht="73.900000000000006" customHeight="1" x14ac:dyDescent="0.25">
      <c r="A12" s="17" t="s">
        <v>93</v>
      </c>
      <c r="B12" s="17" t="s">
        <v>4</v>
      </c>
      <c r="C12" s="17" t="s">
        <v>8</v>
      </c>
      <c r="D12" s="17" t="s">
        <v>12</v>
      </c>
      <c r="E12" s="17">
        <v>11263402</v>
      </c>
      <c r="F12" s="18">
        <v>40338</v>
      </c>
      <c r="G12" s="17" t="s">
        <v>15</v>
      </c>
      <c r="H12" s="17" t="s">
        <v>16</v>
      </c>
      <c r="I12" s="17" t="s">
        <v>85</v>
      </c>
      <c r="J12" s="17" t="s">
        <v>87</v>
      </c>
      <c r="K12" s="17" t="s">
        <v>29</v>
      </c>
      <c r="L12" s="17"/>
      <c r="M12" s="17" t="s">
        <v>31</v>
      </c>
      <c r="N12" s="17" t="s">
        <v>33</v>
      </c>
      <c r="O12" s="17" t="s">
        <v>83</v>
      </c>
      <c r="P12" s="17" t="s">
        <v>23</v>
      </c>
      <c r="Q12" s="17" t="s">
        <v>57</v>
      </c>
      <c r="R12" s="17" t="s">
        <v>37</v>
      </c>
      <c r="S12" s="17" t="s">
        <v>37</v>
      </c>
      <c r="T12" s="17" t="s">
        <v>37</v>
      </c>
      <c r="U12" s="19">
        <v>5.4999999999999997E-3</v>
      </c>
      <c r="V12" s="19">
        <v>4.6999999999999999E-4</v>
      </c>
      <c r="W12" s="19">
        <v>4.8000000000000001E-4</v>
      </c>
      <c r="X12" s="19">
        <v>1E-4</v>
      </c>
      <c r="Y12" s="19">
        <v>5.0000000000000001E-4</v>
      </c>
      <c r="Z12" s="19">
        <v>0</v>
      </c>
      <c r="AA12" s="19">
        <f t="shared" si="2"/>
        <v>7.0500000000000007E-3</v>
      </c>
      <c r="AB12" s="19" t="s">
        <v>159</v>
      </c>
      <c r="AC12" s="46">
        <v>9.9000000000000008E-3</v>
      </c>
      <c r="AD12" s="46">
        <v>1.6000000000000001E-3</v>
      </c>
      <c r="AE12" s="17" t="s">
        <v>177</v>
      </c>
      <c r="AF12" s="20" t="s">
        <v>105</v>
      </c>
      <c r="AG12" s="17" t="s">
        <v>45</v>
      </c>
      <c r="AH12" s="17" t="s">
        <v>20</v>
      </c>
      <c r="AI12" s="17" t="s">
        <v>73</v>
      </c>
      <c r="AJ12" s="17" t="s">
        <v>24</v>
      </c>
      <c r="AK12" s="17" t="s">
        <v>21</v>
      </c>
      <c r="AL12" s="21" t="s">
        <v>161</v>
      </c>
      <c r="AM12" s="21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</row>
    <row r="13" spans="1:229" s="23" customFormat="1" ht="73.900000000000006" customHeight="1" x14ac:dyDescent="0.25">
      <c r="A13" s="17" t="s">
        <v>94</v>
      </c>
      <c r="B13" s="17" t="s">
        <v>63</v>
      </c>
      <c r="C13" s="17" t="s">
        <v>64</v>
      </c>
      <c r="D13" s="17" t="s">
        <v>58</v>
      </c>
      <c r="E13" s="17">
        <v>21909055</v>
      </c>
      <c r="F13" s="18">
        <v>41493</v>
      </c>
      <c r="G13" s="17" t="s">
        <v>15</v>
      </c>
      <c r="H13" s="17" t="s">
        <v>16</v>
      </c>
      <c r="I13" s="17" t="s">
        <v>85</v>
      </c>
      <c r="J13" s="17" t="s">
        <v>87</v>
      </c>
      <c r="K13" s="17" t="s">
        <v>72</v>
      </c>
      <c r="L13" s="17"/>
      <c r="M13" s="17" t="s">
        <v>31</v>
      </c>
      <c r="N13" s="17" t="s">
        <v>33</v>
      </c>
      <c r="O13" s="17" t="s">
        <v>83</v>
      </c>
      <c r="P13" s="17" t="s">
        <v>23</v>
      </c>
      <c r="Q13" s="17" t="s">
        <v>57</v>
      </c>
      <c r="R13" s="17" t="s">
        <v>37</v>
      </c>
      <c r="S13" s="17" t="s">
        <v>18</v>
      </c>
      <c r="T13" s="17" t="s">
        <v>37</v>
      </c>
      <c r="U13" s="19">
        <v>5.4999999999999997E-3</v>
      </c>
      <c r="V13" s="19">
        <v>4.6999999999999999E-4</v>
      </c>
      <c r="W13" s="19">
        <v>4.8000000000000001E-4</v>
      </c>
      <c r="X13" s="19">
        <v>1E-4</v>
      </c>
      <c r="Y13" s="19">
        <v>5.0000000000000001E-4</v>
      </c>
      <c r="Z13" s="19">
        <v>4.0000000000000001E-3</v>
      </c>
      <c r="AA13" s="19">
        <f t="shared" ref="AA13:AA18" si="3">SUM(U13:Z13)</f>
        <v>1.1050000000000001E-2</v>
      </c>
      <c r="AB13" s="19" t="s">
        <v>159</v>
      </c>
      <c r="AC13" s="46">
        <v>1.4E-2</v>
      </c>
      <c r="AD13" s="46">
        <v>1.8E-3</v>
      </c>
      <c r="AE13" s="17" t="s">
        <v>177</v>
      </c>
      <c r="AF13" s="20" t="s">
        <v>105</v>
      </c>
      <c r="AG13" s="17" t="s">
        <v>45</v>
      </c>
      <c r="AH13" s="17" t="s">
        <v>20</v>
      </c>
      <c r="AI13" s="17" t="s">
        <v>73</v>
      </c>
      <c r="AJ13" s="17" t="s">
        <v>24</v>
      </c>
      <c r="AK13" s="17" t="s">
        <v>21</v>
      </c>
      <c r="AL13" s="21" t="s">
        <v>161</v>
      </c>
      <c r="AM13" s="21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</row>
    <row r="14" spans="1:229" s="23" customFormat="1" ht="73.900000000000006" customHeight="1" x14ac:dyDescent="0.25">
      <c r="A14" s="17" t="s">
        <v>95</v>
      </c>
      <c r="B14" s="17" t="s">
        <v>65</v>
      </c>
      <c r="C14" s="17" t="s">
        <v>66</v>
      </c>
      <c r="D14" s="17" t="s">
        <v>60</v>
      </c>
      <c r="E14" s="17">
        <v>21909056</v>
      </c>
      <c r="F14" s="18">
        <v>41493</v>
      </c>
      <c r="G14" s="17" t="s">
        <v>15</v>
      </c>
      <c r="H14" s="17" t="s">
        <v>16</v>
      </c>
      <c r="I14" s="17" t="s">
        <v>85</v>
      </c>
      <c r="J14" s="17" t="s">
        <v>87</v>
      </c>
      <c r="K14" s="17" t="s">
        <v>72</v>
      </c>
      <c r="L14" s="17"/>
      <c r="M14" s="17" t="s">
        <v>31</v>
      </c>
      <c r="N14" s="17" t="s">
        <v>33</v>
      </c>
      <c r="O14" s="17" t="s">
        <v>83</v>
      </c>
      <c r="P14" s="17" t="s">
        <v>23</v>
      </c>
      <c r="Q14" s="17" t="s">
        <v>57</v>
      </c>
      <c r="R14" s="17" t="s">
        <v>37</v>
      </c>
      <c r="S14" s="17" t="s">
        <v>37</v>
      </c>
      <c r="T14" s="17" t="s">
        <v>37</v>
      </c>
      <c r="U14" s="19">
        <v>5.4999999999999997E-3</v>
      </c>
      <c r="V14" s="19">
        <v>4.6999999999999999E-4</v>
      </c>
      <c r="W14" s="19">
        <v>4.8000000000000001E-4</v>
      </c>
      <c r="X14" s="19">
        <v>1E-4</v>
      </c>
      <c r="Y14" s="19">
        <v>5.0000000000000001E-4</v>
      </c>
      <c r="Z14" s="19">
        <v>0</v>
      </c>
      <c r="AA14" s="19">
        <f t="shared" si="3"/>
        <v>7.0500000000000007E-3</v>
      </c>
      <c r="AB14" s="19" t="s">
        <v>159</v>
      </c>
      <c r="AC14" s="46">
        <v>0.01</v>
      </c>
      <c r="AD14" s="46">
        <v>1.6999999999999999E-3</v>
      </c>
      <c r="AE14" s="17" t="s">
        <v>177</v>
      </c>
      <c r="AF14" s="20" t="s">
        <v>105</v>
      </c>
      <c r="AG14" s="17" t="s">
        <v>45</v>
      </c>
      <c r="AH14" s="17" t="s">
        <v>20</v>
      </c>
      <c r="AI14" s="17" t="s">
        <v>73</v>
      </c>
      <c r="AJ14" s="17" t="s">
        <v>24</v>
      </c>
      <c r="AK14" s="17" t="s">
        <v>21</v>
      </c>
      <c r="AL14" s="21" t="s">
        <v>161</v>
      </c>
      <c r="AM14" s="21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</row>
    <row r="15" spans="1:229" s="44" customFormat="1" ht="73.900000000000006" customHeight="1" x14ac:dyDescent="0.25">
      <c r="A15" s="38" t="s">
        <v>110</v>
      </c>
      <c r="B15" s="38" t="s">
        <v>115</v>
      </c>
      <c r="C15" s="38" t="s">
        <v>122</v>
      </c>
      <c r="D15" s="38" t="s">
        <v>139</v>
      </c>
      <c r="E15" s="38">
        <v>43626569</v>
      </c>
      <c r="F15" s="39">
        <v>43455</v>
      </c>
      <c r="G15" s="38" t="s">
        <v>15</v>
      </c>
      <c r="H15" s="38" t="s">
        <v>16</v>
      </c>
      <c r="I15" s="38" t="s">
        <v>85</v>
      </c>
      <c r="J15" s="38" t="s">
        <v>87</v>
      </c>
      <c r="K15" s="38" t="s">
        <v>29</v>
      </c>
      <c r="L15" s="38"/>
      <c r="M15" s="38" t="s">
        <v>31</v>
      </c>
      <c r="N15" s="38" t="s">
        <v>33</v>
      </c>
      <c r="O15" s="38" t="s">
        <v>83</v>
      </c>
      <c r="P15" s="38" t="s">
        <v>23</v>
      </c>
      <c r="Q15" s="38" t="s">
        <v>57</v>
      </c>
      <c r="R15" s="38" t="s">
        <v>145</v>
      </c>
      <c r="S15" s="38" t="s">
        <v>19</v>
      </c>
      <c r="T15" s="38" t="s">
        <v>37</v>
      </c>
      <c r="U15" s="40">
        <v>8.0000000000000002E-3</v>
      </c>
      <c r="V15" s="40">
        <v>4.6999999999999999E-4</v>
      </c>
      <c r="W15" s="40">
        <v>4.8000000000000001E-4</v>
      </c>
      <c r="X15" s="40">
        <v>1E-4</v>
      </c>
      <c r="Y15" s="40">
        <v>5.0000000000000001E-4</v>
      </c>
      <c r="Z15" s="40">
        <v>6.4999999999999997E-3</v>
      </c>
      <c r="AA15" s="40">
        <f t="shared" si="3"/>
        <v>1.6049999999999998E-2</v>
      </c>
      <c r="AB15" s="40" t="s">
        <v>160</v>
      </c>
      <c r="AC15" s="45">
        <v>1.7600000000000001E-2</v>
      </c>
      <c r="AD15" s="45">
        <v>5.8999999999999999E-3</v>
      </c>
      <c r="AE15" s="38" t="s">
        <v>130</v>
      </c>
      <c r="AF15" s="41" t="s">
        <v>131</v>
      </c>
      <c r="AG15" s="38" t="s">
        <v>132</v>
      </c>
      <c r="AH15" s="38" t="s">
        <v>20</v>
      </c>
      <c r="AI15" s="38" t="s">
        <v>73</v>
      </c>
      <c r="AJ15" s="38" t="s">
        <v>24</v>
      </c>
      <c r="AK15" s="38" t="s">
        <v>21</v>
      </c>
      <c r="AL15" s="42" t="s">
        <v>161</v>
      </c>
      <c r="AM15" s="42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</row>
    <row r="16" spans="1:229" s="44" customFormat="1" ht="73.900000000000006" customHeight="1" x14ac:dyDescent="0.25">
      <c r="A16" s="38" t="s">
        <v>111</v>
      </c>
      <c r="B16" s="38" t="s">
        <v>116</v>
      </c>
      <c r="C16" s="38" t="s">
        <v>123</v>
      </c>
      <c r="D16" s="38" t="s">
        <v>138</v>
      </c>
      <c r="E16" s="38">
        <v>43626738</v>
      </c>
      <c r="F16" s="39">
        <v>43455</v>
      </c>
      <c r="G16" s="38" t="s">
        <v>15</v>
      </c>
      <c r="H16" s="38" t="s">
        <v>16</v>
      </c>
      <c r="I16" s="38" t="s">
        <v>85</v>
      </c>
      <c r="J16" s="38" t="s">
        <v>87</v>
      </c>
      <c r="K16" s="38" t="s">
        <v>29</v>
      </c>
      <c r="L16" s="38"/>
      <c r="M16" s="38" t="s">
        <v>31</v>
      </c>
      <c r="N16" s="38" t="s">
        <v>33</v>
      </c>
      <c r="O16" s="38" t="s">
        <v>83</v>
      </c>
      <c r="P16" s="38" t="s">
        <v>23</v>
      </c>
      <c r="Q16" s="38" t="s">
        <v>57</v>
      </c>
      <c r="R16" s="38" t="s">
        <v>145</v>
      </c>
      <c r="S16" s="38" t="s">
        <v>37</v>
      </c>
      <c r="T16" s="38" t="s">
        <v>37</v>
      </c>
      <c r="U16" s="40">
        <v>8.0000000000000002E-3</v>
      </c>
      <c r="V16" s="40">
        <v>4.6999999999999999E-4</v>
      </c>
      <c r="W16" s="40">
        <v>4.8000000000000001E-4</v>
      </c>
      <c r="X16" s="40">
        <v>1E-4</v>
      </c>
      <c r="Y16" s="40">
        <v>5.0000000000000001E-4</v>
      </c>
      <c r="Z16" s="40">
        <v>0</v>
      </c>
      <c r="AA16" s="40">
        <f t="shared" si="3"/>
        <v>9.5499999999999995E-3</v>
      </c>
      <c r="AB16" s="40" t="s">
        <v>160</v>
      </c>
      <c r="AC16" s="45">
        <v>1.11E-2</v>
      </c>
      <c r="AD16" s="45">
        <v>6.4000000000000003E-3</v>
      </c>
      <c r="AE16" s="38" t="s">
        <v>130</v>
      </c>
      <c r="AF16" s="41" t="s">
        <v>131</v>
      </c>
      <c r="AG16" s="38" t="s">
        <v>132</v>
      </c>
      <c r="AH16" s="38" t="s">
        <v>20</v>
      </c>
      <c r="AI16" s="38" t="s">
        <v>73</v>
      </c>
      <c r="AJ16" s="38" t="s">
        <v>24</v>
      </c>
      <c r="AK16" s="38" t="s">
        <v>21</v>
      </c>
      <c r="AL16" s="42" t="s">
        <v>161</v>
      </c>
      <c r="AM16" s="42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</row>
    <row r="17" spans="1:229" s="44" customFormat="1" ht="73.900000000000006" customHeight="1" x14ac:dyDescent="0.25">
      <c r="A17" s="38" t="s">
        <v>112</v>
      </c>
      <c r="B17" s="38" t="s">
        <v>117</v>
      </c>
      <c r="C17" s="38" t="s">
        <v>124</v>
      </c>
      <c r="D17" s="38" t="s">
        <v>136</v>
      </c>
      <c r="E17" s="38">
        <v>43626747</v>
      </c>
      <c r="F17" s="39">
        <v>43455</v>
      </c>
      <c r="G17" s="38" t="s">
        <v>15</v>
      </c>
      <c r="H17" s="38" t="s">
        <v>16</v>
      </c>
      <c r="I17" s="38" t="s">
        <v>85</v>
      </c>
      <c r="J17" s="38" t="s">
        <v>87</v>
      </c>
      <c r="K17" s="38" t="s">
        <v>72</v>
      </c>
      <c r="L17" s="38"/>
      <c r="M17" s="38" t="s">
        <v>31</v>
      </c>
      <c r="N17" s="38" t="s">
        <v>33</v>
      </c>
      <c r="O17" s="38" t="s">
        <v>83</v>
      </c>
      <c r="P17" s="38" t="s">
        <v>23</v>
      </c>
      <c r="Q17" s="38" t="s">
        <v>57</v>
      </c>
      <c r="R17" s="38" t="s">
        <v>145</v>
      </c>
      <c r="S17" s="38" t="s">
        <v>19</v>
      </c>
      <c r="T17" s="38" t="s">
        <v>37</v>
      </c>
      <c r="U17" s="40">
        <v>8.0000000000000002E-3</v>
      </c>
      <c r="V17" s="40">
        <v>4.6999999999999999E-4</v>
      </c>
      <c r="W17" s="40">
        <v>4.8000000000000001E-4</v>
      </c>
      <c r="X17" s="40">
        <v>1E-4</v>
      </c>
      <c r="Y17" s="40">
        <v>5.0000000000000001E-4</v>
      </c>
      <c r="Z17" s="40">
        <v>6.4999999999999997E-3</v>
      </c>
      <c r="AA17" s="40">
        <f t="shared" si="3"/>
        <v>1.6049999999999998E-2</v>
      </c>
      <c r="AB17" s="40" t="s">
        <v>160</v>
      </c>
      <c r="AC17" s="45">
        <v>1.7600000000000001E-2</v>
      </c>
      <c r="AD17" s="45">
        <v>7.7000000000000002E-3</v>
      </c>
      <c r="AE17" s="38" t="s">
        <v>130</v>
      </c>
      <c r="AF17" s="41" t="s">
        <v>131</v>
      </c>
      <c r="AG17" s="38" t="s">
        <v>132</v>
      </c>
      <c r="AH17" s="38" t="s">
        <v>20</v>
      </c>
      <c r="AI17" s="38" t="s">
        <v>73</v>
      </c>
      <c r="AJ17" s="38" t="s">
        <v>24</v>
      </c>
      <c r="AK17" s="38" t="s">
        <v>21</v>
      </c>
      <c r="AL17" s="42" t="s">
        <v>161</v>
      </c>
      <c r="AM17" s="42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</row>
    <row r="18" spans="1:229" s="44" customFormat="1" ht="73.900000000000006" customHeight="1" x14ac:dyDescent="0.25">
      <c r="A18" s="38" t="s">
        <v>113</v>
      </c>
      <c r="B18" s="38" t="s">
        <v>118</v>
      </c>
      <c r="C18" s="38" t="s">
        <v>125</v>
      </c>
      <c r="D18" s="38" t="s">
        <v>137</v>
      </c>
      <c r="E18" s="38">
        <v>43626758</v>
      </c>
      <c r="F18" s="39">
        <v>43455</v>
      </c>
      <c r="G18" s="38" t="s">
        <v>15</v>
      </c>
      <c r="H18" s="38" t="s">
        <v>16</v>
      </c>
      <c r="I18" s="38" t="s">
        <v>85</v>
      </c>
      <c r="J18" s="38" t="s">
        <v>87</v>
      </c>
      <c r="K18" s="38" t="s">
        <v>72</v>
      </c>
      <c r="L18" s="38"/>
      <c r="M18" s="38" t="s">
        <v>31</v>
      </c>
      <c r="N18" s="38" t="s">
        <v>33</v>
      </c>
      <c r="O18" s="38" t="s">
        <v>83</v>
      </c>
      <c r="P18" s="38" t="s">
        <v>23</v>
      </c>
      <c r="Q18" s="38" t="s">
        <v>57</v>
      </c>
      <c r="R18" s="38" t="s">
        <v>145</v>
      </c>
      <c r="S18" s="38" t="s">
        <v>37</v>
      </c>
      <c r="T18" s="38" t="s">
        <v>37</v>
      </c>
      <c r="U18" s="40">
        <v>8.0000000000000002E-3</v>
      </c>
      <c r="V18" s="40">
        <v>4.6999999999999999E-4</v>
      </c>
      <c r="W18" s="40">
        <v>4.8000000000000001E-4</v>
      </c>
      <c r="X18" s="40">
        <v>1E-4</v>
      </c>
      <c r="Y18" s="40">
        <v>5.0000000000000001E-4</v>
      </c>
      <c r="Z18" s="40">
        <v>0</v>
      </c>
      <c r="AA18" s="40">
        <f t="shared" si="3"/>
        <v>9.5499999999999995E-3</v>
      </c>
      <c r="AB18" s="40" t="s">
        <v>160</v>
      </c>
      <c r="AC18" s="45">
        <v>1.11E-2</v>
      </c>
      <c r="AD18" s="45">
        <v>8.5000000000000006E-3</v>
      </c>
      <c r="AE18" s="38" t="s">
        <v>130</v>
      </c>
      <c r="AF18" s="41" t="s">
        <v>131</v>
      </c>
      <c r="AG18" s="38" t="s">
        <v>132</v>
      </c>
      <c r="AH18" s="38" t="s">
        <v>20</v>
      </c>
      <c r="AI18" s="38" t="s">
        <v>73</v>
      </c>
      <c r="AJ18" s="38" t="s">
        <v>24</v>
      </c>
      <c r="AK18" s="38" t="s">
        <v>21</v>
      </c>
      <c r="AL18" s="42" t="s">
        <v>161</v>
      </c>
      <c r="AM18" s="42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</row>
    <row r="19" spans="1:229" s="44" customFormat="1" ht="73.900000000000006" customHeight="1" x14ac:dyDescent="0.25">
      <c r="A19" s="38" t="s">
        <v>114</v>
      </c>
      <c r="B19" s="38" t="s">
        <v>119</v>
      </c>
      <c r="C19" s="38" t="s">
        <v>126</v>
      </c>
      <c r="D19" s="38" t="s">
        <v>140</v>
      </c>
      <c r="E19" s="38">
        <v>43626760</v>
      </c>
      <c r="F19" s="39">
        <v>43455</v>
      </c>
      <c r="G19" s="38" t="s">
        <v>15</v>
      </c>
      <c r="H19" s="38" t="s">
        <v>16</v>
      </c>
      <c r="I19" s="38" t="s">
        <v>85</v>
      </c>
      <c r="J19" s="38" t="s">
        <v>87</v>
      </c>
      <c r="K19" s="38" t="s">
        <v>29</v>
      </c>
      <c r="L19" s="38"/>
      <c r="M19" s="38" t="s">
        <v>31</v>
      </c>
      <c r="N19" s="38" t="s">
        <v>33</v>
      </c>
      <c r="O19" s="38" t="s">
        <v>83</v>
      </c>
      <c r="P19" s="38" t="s">
        <v>23</v>
      </c>
      <c r="Q19" s="38" t="s">
        <v>57</v>
      </c>
      <c r="R19" s="38" t="s">
        <v>144</v>
      </c>
      <c r="S19" s="38" t="s">
        <v>37</v>
      </c>
      <c r="T19" s="38" t="s">
        <v>37</v>
      </c>
      <c r="U19" s="40">
        <v>5.4999999999999997E-3</v>
      </c>
      <c r="V19" s="40">
        <v>4.6999999999999999E-4</v>
      </c>
      <c r="W19" s="40">
        <v>4.8000000000000001E-4</v>
      </c>
      <c r="X19" s="40">
        <v>1E-4</v>
      </c>
      <c r="Y19" s="40">
        <v>5.0000000000000001E-4</v>
      </c>
      <c r="Z19" s="40">
        <v>0</v>
      </c>
      <c r="AA19" s="40">
        <v>6.1500000000000001E-3</v>
      </c>
      <c r="AB19" s="40" t="s">
        <v>160</v>
      </c>
      <c r="AC19" s="45">
        <v>8.6E-3</v>
      </c>
      <c r="AD19" s="45">
        <v>7.1000000000000004E-3</v>
      </c>
      <c r="AE19" s="38" t="s">
        <v>130</v>
      </c>
      <c r="AF19" s="41" t="s">
        <v>131</v>
      </c>
      <c r="AG19" s="38" t="s">
        <v>132</v>
      </c>
      <c r="AH19" s="38" t="s">
        <v>20</v>
      </c>
      <c r="AI19" s="38" t="s">
        <v>73</v>
      </c>
      <c r="AJ19" s="38" t="s">
        <v>24</v>
      </c>
      <c r="AK19" s="38" t="s">
        <v>21</v>
      </c>
      <c r="AL19" s="42" t="s">
        <v>161</v>
      </c>
      <c r="AM19" s="42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</row>
    <row r="20" spans="1:229" s="44" customFormat="1" ht="73.900000000000006" customHeight="1" x14ac:dyDescent="0.25">
      <c r="A20" s="38" t="s">
        <v>179</v>
      </c>
      <c r="B20" s="38" t="s">
        <v>120</v>
      </c>
      <c r="C20" s="38" t="s">
        <v>127</v>
      </c>
      <c r="D20" s="38" t="s">
        <v>141</v>
      </c>
      <c r="E20" s="38">
        <v>43626769</v>
      </c>
      <c r="F20" s="39">
        <v>43455</v>
      </c>
      <c r="G20" s="38" t="s">
        <v>15</v>
      </c>
      <c r="H20" s="38" t="s">
        <v>16</v>
      </c>
      <c r="I20" s="38" t="s">
        <v>85</v>
      </c>
      <c r="J20" s="38" t="s">
        <v>87</v>
      </c>
      <c r="K20" s="38" t="s">
        <v>72</v>
      </c>
      <c r="L20" s="38"/>
      <c r="M20" s="38" t="s">
        <v>31</v>
      </c>
      <c r="N20" s="38" t="s">
        <v>33</v>
      </c>
      <c r="O20" s="38" t="s">
        <v>83</v>
      </c>
      <c r="P20" s="38" t="s">
        <v>23</v>
      </c>
      <c r="Q20" s="38" t="s">
        <v>57</v>
      </c>
      <c r="R20" s="38" t="s">
        <v>145</v>
      </c>
      <c r="S20" s="38" t="s">
        <v>37</v>
      </c>
      <c r="T20" s="38" t="s">
        <v>37</v>
      </c>
      <c r="U20" s="40">
        <v>5.4999999999999997E-3</v>
      </c>
      <c r="V20" s="40">
        <v>4.6999999999999999E-4</v>
      </c>
      <c r="W20" s="40">
        <v>4.8000000000000001E-4</v>
      </c>
      <c r="X20" s="40">
        <v>1E-4</v>
      </c>
      <c r="Y20" s="40">
        <v>5.0000000000000001E-4</v>
      </c>
      <c r="Z20" s="40">
        <v>0</v>
      </c>
      <c r="AA20" s="40">
        <v>6.1500000000000001E-3</v>
      </c>
      <c r="AB20" s="41" t="s">
        <v>160</v>
      </c>
      <c r="AC20" s="45">
        <v>8.2000000000000007E-3</v>
      </c>
      <c r="AD20" s="45">
        <v>6.4999999999999997E-3</v>
      </c>
      <c r="AE20" s="38" t="s">
        <v>130</v>
      </c>
      <c r="AF20" s="41" t="s">
        <v>131</v>
      </c>
      <c r="AG20" s="38" t="s">
        <v>132</v>
      </c>
      <c r="AH20" s="38" t="s">
        <v>20</v>
      </c>
      <c r="AI20" s="38" t="s">
        <v>73</v>
      </c>
      <c r="AJ20" s="38" t="s">
        <v>24</v>
      </c>
      <c r="AK20" s="38" t="s">
        <v>21</v>
      </c>
      <c r="AL20" s="42" t="s">
        <v>161</v>
      </c>
      <c r="AM20" s="42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</row>
    <row r="21" spans="1:229" s="44" customFormat="1" ht="73.900000000000006" customHeight="1" x14ac:dyDescent="0.25">
      <c r="A21" s="38" t="s">
        <v>180</v>
      </c>
      <c r="B21" s="38" t="s">
        <v>121</v>
      </c>
      <c r="C21" s="38" t="s">
        <v>128</v>
      </c>
      <c r="D21" s="38" t="s">
        <v>142</v>
      </c>
      <c r="E21" s="38">
        <v>43626781</v>
      </c>
      <c r="F21" s="39">
        <v>43455</v>
      </c>
      <c r="G21" s="38" t="s">
        <v>15</v>
      </c>
      <c r="H21" s="38" t="s">
        <v>16</v>
      </c>
      <c r="I21" s="38" t="s">
        <v>85</v>
      </c>
      <c r="J21" s="38" t="s">
        <v>87</v>
      </c>
      <c r="K21" s="38" t="s">
        <v>72</v>
      </c>
      <c r="L21" s="38"/>
      <c r="M21" s="38" t="s">
        <v>31</v>
      </c>
      <c r="N21" s="38" t="s">
        <v>33</v>
      </c>
      <c r="O21" s="38" t="s">
        <v>83</v>
      </c>
      <c r="P21" s="38" t="s">
        <v>23</v>
      </c>
      <c r="Q21" s="38" t="s">
        <v>57</v>
      </c>
      <c r="R21" s="38" t="s">
        <v>145</v>
      </c>
      <c r="S21" s="38" t="s">
        <v>19</v>
      </c>
      <c r="T21" s="38" t="s">
        <v>37</v>
      </c>
      <c r="U21" s="40">
        <v>5.4999999999999997E-3</v>
      </c>
      <c r="V21" s="40">
        <v>4.6999999999999999E-4</v>
      </c>
      <c r="W21" s="40">
        <v>4.8000000000000001E-4</v>
      </c>
      <c r="X21" s="40">
        <v>1E-4</v>
      </c>
      <c r="Y21" s="40">
        <v>5.0000000000000001E-4</v>
      </c>
      <c r="Z21" s="40">
        <v>0.01</v>
      </c>
      <c r="AA21" s="40">
        <v>6.1500000000000001E-3</v>
      </c>
      <c r="AB21" s="41" t="s">
        <v>160</v>
      </c>
      <c r="AC21" s="45">
        <v>1.8200000000000001E-2</v>
      </c>
      <c r="AD21" s="45">
        <v>6.4000000000000003E-3</v>
      </c>
      <c r="AE21" s="38" t="s">
        <v>130</v>
      </c>
      <c r="AF21" s="41" t="s">
        <v>131</v>
      </c>
      <c r="AG21" s="38" t="s">
        <v>132</v>
      </c>
      <c r="AH21" s="38" t="s">
        <v>20</v>
      </c>
      <c r="AI21" s="38" t="s">
        <v>73</v>
      </c>
      <c r="AJ21" s="38" t="s">
        <v>24</v>
      </c>
      <c r="AK21" s="38" t="s">
        <v>21</v>
      </c>
      <c r="AL21" s="42" t="s">
        <v>161</v>
      </c>
      <c r="AM21" s="42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</row>
    <row r="22" spans="1:229" s="37" customFormat="1" ht="73.900000000000006" customHeight="1" x14ac:dyDescent="0.25">
      <c r="A22" s="31" t="s">
        <v>173</v>
      </c>
      <c r="B22" s="31" t="s">
        <v>174</v>
      </c>
      <c r="C22" s="31" t="s">
        <v>175</v>
      </c>
      <c r="D22" s="31" t="s">
        <v>176</v>
      </c>
      <c r="E22" s="31">
        <v>20450411</v>
      </c>
      <c r="F22" s="32">
        <v>41306</v>
      </c>
      <c r="G22" s="31" t="s">
        <v>15</v>
      </c>
      <c r="H22" s="31" t="s">
        <v>16</v>
      </c>
      <c r="I22" s="31" t="s">
        <v>85</v>
      </c>
      <c r="J22" s="31" t="s">
        <v>87</v>
      </c>
      <c r="K22" s="31" t="s">
        <v>29</v>
      </c>
      <c r="L22" s="31"/>
      <c r="M22" s="31" t="s">
        <v>31</v>
      </c>
      <c r="N22" s="31" t="s">
        <v>33</v>
      </c>
      <c r="O22" s="31" t="s">
        <v>83</v>
      </c>
      <c r="P22" s="31" t="s">
        <v>23</v>
      </c>
      <c r="Q22" s="31" t="s">
        <v>57</v>
      </c>
      <c r="R22" s="31" t="s">
        <v>37</v>
      </c>
      <c r="S22" s="31" t="s">
        <v>19</v>
      </c>
      <c r="T22" s="31" t="s">
        <v>37</v>
      </c>
      <c r="U22" s="33">
        <v>7.0000000000000001E-3</v>
      </c>
      <c r="V22" s="33">
        <v>4.6999999999999999E-4</v>
      </c>
      <c r="W22" s="33">
        <v>4.8000000000000001E-4</v>
      </c>
      <c r="X22" s="33">
        <v>1E-4</v>
      </c>
      <c r="Y22" s="33">
        <v>5.0000000000000001E-4</v>
      </c>
      <c r="Z22" s="33">
        <v>5.4999999999999997E-3</v>
      </c>
      <c r="AA22" s="33">
        <f t="shared" ref="AA22" si="4">SUM(U22:Z22)</f>
        <v>1.405E-2</v>
      </c>
      <c r="AB22" s="33" t="s">
        <v>157</v>
      </c>
      <c r="AC22" s="48">
        <v>1.77E-2</v>
      </c>
      <c r="AD22" s="48">
        <v>8.9999999999999998E-4</v>
      </c>
      <c r="AE22" s="31" t="s">
        <v>89</v>
      </c>
      <c r="AF22" s="34">
        <v>0</v>
      </c>
      <c r="AG22" s="31" t="s">
        <v>62</v>
      </c>
      <c r="AH22" s="31" t="s">
        <v>20</v>
      </c>
      <c r="AI22" s="31" t="s">
        <v>73</v>
      </c>
      <c r="AJ22" s="31" t="s">
        <v>24</v>
      </c>
      <c r="AK22" s="31" t="s">
        <v>21</v>
      </c>
      <c r="AL22" s="35" t="s">
        <v>161</v>
      </c>
      <c r="AM22" s="35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</row>
    <row r="23" spans="1:229" s="37" customFormat="1" ht="73.900000000000006" customHeight="1" x14ac:dyDescent="0.25">
      <c r="A23" s="31" t="s">
        <v>101</v>
      </c>
      <c r="B23" s="31" t="s">
        <v>51</v>
      </c>
      <c r="C23" s="31" t="s">
        <v>52</v>
      </c>
      <c r="D23" s="31" t="s">
        <v>53</v>
      </c>
      <c r="E23" s="31">
        <v>20450412</v>
      </c>
      <c r="F23" s="32">
        <v>41306</v>
      </c>
      <c r="G23" s="31" t="s">
        <v>15</v>
      </c>
      <c r="H23" s="31" t="s">
        <v>16</v>
      </c>
      <c r="I23" s="31" t="s">
        <v>85</v>
      </c>
      <c r="J23" s="31" t="s">
        <v>87</v>
      </c>
      <c r="K23" s="31" t="s">
        <v>29</v>
      </c>
      <c r="L23" s="31"/>
      <c r="M23" s="31" t="s">
        <v>31</v>
      </c>
      <c r="N23" s="31" t="s">
        <v>33</v>
      </c>
      <c r="O23" s="31" t="s">
        <v>83</v>
      </c>
      <c r="P23" s="31" t="s">
        <v>23</v>
      </c>
      <c r="Q23" s="31" t="s">
        <v>57</v>
      </c>
      <c r="R23" s="31" t="s">
        <v>37</v>
      </c>
      <c r="S23" s="31" t="s">
        <v>37</v>
      </c>
      <c r="T23" s="31" t="s">
        <v>37</v>
      </c>
      <c r="U23" s="33">
        <v>7.0000000000000001E-3</v>
      </c>
      <c r="V23" s="33">
        <v>4.6999999999999999E-4</v>
      </c>
      <c r="W23" s="33">
        <v>4.8000000000000001E-4</v>
      </c>
      <c r="X23" s="33">
        <v>1E-4</v>
      </c>
      <c r="Y23" s="33">
        <v>5.0000000000000001E-4</v>
      </c>
      <c r="Z23" s="33">
        <v>0</v>
      </c>
      <c r="AA23" s="33">
        <f t="shared" si="2"/>
        <v>8.5500000000000003E-3</v>
      </c>
      <c r="AB23" s="33" t="s">
        <v>157</v>
      </c>
      <c r="AC23" s="48">
        <v>1.21E-2</v>
      </c>
      <c r="AD23" s="48">
        <v>1.4E-3</v>
      </c>
      <c r="AE23" s="31" t="s">
        <v>89</v>
      </c>
      <c r="AF23" s="34">
        <v>0</v>
      </c>
      <c r="AG23" s="31" t="s">
        <v>62</v>
      </c>
      <c r="AH23" s="31" t="s">
        <v>20</v>
      </c>
      <c r="AI23" s="31" t="s">
        <v>73</v>
      </c>
      <c r="AJ23" s="31" t="s">
        <v>24</v>
      </c>
      <c r="AK23" s="31" t="s">
        <v>21</v>
      </c>
      <c r="AL23" s="35" t="s">
        <v>161</v>
      </c>
      <c r="AM23" s="35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</row>
    <row r="24" spans="1:229" s="37" customFormat="1" ht="73.900000000000006" customHeight="1" x14ac:dyDescent="0.25">
      <c r="A24" s="31" t="s">
        <v>102</v>
      </c>
      <c r="B24" s="31" t="s">
        <v>54</v>
      </c>
      <c r="C24" s="31" t="s">
        <v>55</v>
      </c>
      <c r="D24" s="31" t="s">
        <v>56</v>
      </c>
      <c r="E24" s="31">
        <v>20450415</v>
      </c>
      <c r="F24" s="32">
        <v>41306</v>
      </c>
      <c r="G24" s="31" t="s">
        <v>15</v>
      </c>
      <c r="H24" s="31" t="s">
        <v>16</v>
      </c>
      <c r="I24" s="31" t="s">
        <v>85</v>
      </c>
      <c r="J24" s="31" t="s">
        <v>87</v>
      </c>
      <c r="K24" s="31" t="s">
        <v>72</v>
      </c>
      <c r="L24" s="31"/>
      <c r="M24" s="31" t="s">
        <v>31</v>
      </c>
      <c r="N24" s="31" t="s">
        <v>33</v>
      </c>
      <c r="O24" s="31" t="s">
        <v>83</v>
      </c>
      <c r="P24" s="31" t="s">
        <v>23</v>
      </c>
      <c r="Q24" s="31" t="s">
        <v>57</v>
      </c>
      <c r="R24" s="31" t="s">
        <v>37</v>
      </c>
      <c r="S24" s="31" t="s">
        <v>19</v>
      </c>
      <c r="T24" s="31" t="s">
        <v>37</v>
      </c>
      <c r="U24" s="33">
        <v>7.0000000000000001E-3</v>
      </c>
      <c r="V24" s="33">
        <v>4.6999999999999999E-4</v>
      </c>
      <c r="W24" s="33">
        <v>4.8000000000000001E-4</v>
      </c>
      <c r="X24" s="33">
        <v>1E-4</v>
      </c>
      <c r="Y24" s="33">
        <v>5.0000000000000001E-4</v>
      </c>
      <c r="Z24" s="33">
        <v>5.4999999999999997E-3</v>
      </c>
      <c r="AA24" s="33">
        <f>SUM(U24:Z24)</f>
        <v>1.405E-2</v>
      </c>
      <c r="AB24" s="33" t="s">
        <v>157</v>
      </c>
      <c r="AC24" s="48">
        <v>1.7600000000000001E-2</v>
      </c>
      <c r="AD24" s="48">
        <v>8.9999999999999998E-4</v>
      </c>
      <c r="AE24" s="31" t="s">
        <v>89</v>
      </c>
      <c r="AF24" s="34">
        <v>0</v>
      </c>
      <c r="AG24" s="31" t="s">
        <v>62</v>
      </c>
      <c r="AH24" s="31" t="s">
        <v>20</v>
      </c>
      <c r="AI24" s="31" t="s">
        <v>73</v>
      </c>
      <c r="AJ24" s="31" t="s">
        <v>24</v>
      </c>
      <c r="AK24" s="31" t="s">
        <v>21</v>
      </c>
      <c r="AL24" s="35" t="s">
        <v>161</v>
      </c>
      <c r="AM24" s="35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</row>
    <row r="25" spans="1:229" s="37" customFormat="1" ht="73.900000000000006" customHeight="1" x14ac:dyDescent="0.25">
      <c r="A25" s="31" t="s">
        <v>103</v>
      </c>
      <c r="B25" s="31" t="s">
        <v>69</v>
      </c>
      <c r="C25" s="31" t="s">
        <v>70</v>
      </c>
      <c r="D25" s="31" t="s">
        <v>71</v>
      </c>
      <c r="E25" s="31">
        <v>21909605</v>
      </c>
      <c r="F25" s="32">
        <v>41493</v>
      </c>
      <c r="G25" s="31" t="s">
        <v>15</v>
      </c>
      <c r="H25" s="31" t="s">
        <v>16</v>
      </c>
      <c r="I25" s="31" t="s">
        <v>85</v>
      </c>
      <c r="J25" s="31" t="s">
        <v>87</v>
      </c>
      <c r="K25" s="31" t="s">
        <v>72</v>
      </c>
      <c r="L25" s="31"/>
      <c r="M25" s="31" t="s">
        <v>31</v>
      </c>
      <c r="N25" s="31" t="s">
        <v>33</v>
      </c>
      <c r="O25" s="31" t="s">
        <v>83</v>
      </c>
      <c r="P25" s="31" t="s">
        <v>23</v>
      </c>
      <c r="Q25" s="31" t="s">
        <v>57</v>
      </c>
      <c r="R25" s="31" t="s">
        <v>37</v>
      </c>
      <c r="S25" s="31" t="s">
        <v>37</v>
      </c>
      <c r="T25" s="31" t="s">
        <v>37</v>
      </c>
      <c r="U25" s="33">
        <v>7.0000000000000001E-3</v>
      </c>
      <c r="V25" s="33">
        <v>4.6999999999999999E-4</v>
      </c>
      <c r="W25" s="33">
        <v>4.8000000000000001E-4</v>
      </c>
      <c r="X25" s="33">
        <v>1E-4</v>
      </c>
      <c r="Y25" s="33">
        <v>5.0000000000000001E-4</v>
      </c>
      <c r="Z25" s="33">
        <v>0</v>
      </c>
      <c r="AA25" s="33">
        <f t="shared" si="2"/>
        <v>8.5500000000000003E-3</v>
      </c>
      <c r="AB25" s="33" t="s">
        <v>157</v>
      </c>
      <c r="AC25" s="48">
        <v>1.21E-2</v>
      </c>
      <c r="AD25" s="48">
        <v>1.4E-3</v>
      </c>
      <c r="AE25" s="31" t="s">
        <v>89</v>
      </c>
      <c r="AF25" s="34">
        <v>0</v>
      </c>
      <c r="AG25" s="31" t="s">
        <v>62</v>
      </c>
      <c r="AH25" s="31" t="s">
        <v>20</v>
      </c>
      <c r="AI25" s="31" t="s">
        <v>73</v>
      </c>
      <c r="AJ25" s="31" t="s">
        <v>24</v>
      </c>
      <c r="AK25" s="31" t="s">
        <v>21</v>
      </c>
      <c r="AL25" s="35" t="s">
        <v>161</v>
      </c>
      <c r="AM25" s="35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</row>
    <row r="26" spans="1:229" s="37" customFormat="1" ht="73.900000000000006" customHeight="1" x14ac:dyDescent="0.25">
      <c r="A26" s="31" t="s">
        <v>107</v>
      </c>
      <c r="B26" s="31" t="s">
        <v>108</v>
      </c>
      <c r="C26" s="31" t="s">
        <v>109</v>
      </c>
      <c r="D26" s="31" t="s">
        <v>135</v>
      </c>
      <c r="E26" s="31">
        <v>37421814</v>
      </c>
      <c r="F26" s="32">
        <v>43048</v>
      </c>
      <c r="G26" s="31" t="s">
        <v>15</v>
      </c>
      <c r="H26" s="31" t="s">
        <v>16</v>
      </c>
      <c r="I26" s="31" t="s">
        <v>85</v>
      </c>
      <c r="J26" s="31" t="s">
        <v>87</v>
      </c>
      <c r="K26" s="31" t="s">
        <v>72</v>
      </c>
      <c r="L26" s="31"/>
      <c r="M26" s="31" t="s">
        <v>31</v>
      </c>
      <c r="N26" s="31" t="s">
        <v>33</v>
      </c>
      <c r="O26" s="31" t="s">
        <v>83</v>
      </c>
      <c r="P26" s="31" t="s">
        <v>23</v>
      </c>
      <c r="Q26" s="31" t="s">
        <v>57</v>
      </c>
      <c r="R26" s="31" t="s">
        <v>143</v>
      </c>
      <c r="S26" s="31" t="s">
        <v>37</v>
      </c>
      <c r="T26" s="31" t="s">
        <v>37</v>
      </c>
      <c r="U26" s="33">
        <v>5.4999999999999997E-3</v>
      </c>
      <c r="V26" s="33">
        <v>4.6999999999999999E-4</v>
      </c>
      <c r="W26" s="33">
        <v>4.8000000000000001E-4</v>
      </c>
      <c r="X26" s="33">
        <v>1E-4</v>
      </c>
      <c r="Y26" s="33">
        <v>5.0000000000000001E-4</v>
      </c>
      <c r="Z26" s="33">
        <v>0</v>
      </c>
      <c r="AA26" s="33">
        <f t="shared" ref="AA26" si="5">SUM(U26:Z26)</f>
        <v>7.0500000000000007E-3</v>
      </c>
      <c r="AB26" s="33" t="s">
        <v>37</v>
      </c>
      <c r="AC26" s="48">
        <v>1.06E-2</v>
      </c>
      <c r="AD26" s="48" t="s">
        <v>37</v>
      </c>
      <c r="AE26" s="31" t="s">
        <v>89</v>
      </c>
      <c r="AF26" s="34">
        <v>0</v>
      </c>
      <c r="AG26" s="31" t="s">
        <v>62</v>
      </c>
      <c r="AH26" s="31" t="s">
        <v>20</v>
      </c>
      <c r="AI26" s="31" t="s">
        <v>73</v>
      </c>
      <c r="AJ26" s="31" t="s">
        <v>24</v>
      </c>
      <c r="AK26" s="31" t="s">
        <v>21</v>
      </c>
      <c r="AL26" s="35" t="s">
        <v>161</v>
      </c>
      <c r="AM26" s="35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</row>
    <row r="27" spans="1:229" s="9" customFormat="1" ht="55.9" customHeight="1" x14ac:dyDescent="0.25">
      <c r="A27" s="16" t="s">
        <v>182</v>
      </c>
      <c r="B27" s="51" t="s">
        <v>163</v>
      </c>
      <c r="C27" s="51"/>
      <c r="D27" s="51"/>
      <c r="E27" s="51"/>
      <c r="F27" s="51"/>
      <c r="G27" s="51"/>
      <c r="H27" s="51"/>
      <c r="I27" s="51"/>
      <c r="J27" s="51"/>
      <c r="K27" s="52" t="s">
        <v>164</v>
      </c>
      <c r="L27" s="52"/>
      <c r="M27" s="52"/>
      <c r="N27" s="52"/>
      <c r="O27" s="52"/>
      <c r="P27" s="52"/>
      <c r="Q27" s="52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5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</row>
    <row r="28" spans="1:229" s="9" customFormat="1" ht="38.25" customHeight="1" x14ac:dyDescent="0.25">
      <c r="A28" s="12" t="s">
        <v>47</v>
      </c>
      <c r="B28" s="49" t="s">
        <v>165</v>
      </c>
      <c r="C28" s="49"/>
      <c r="D28" s="49"/>
      <c r="E28" s="49"/>
      <c r="F28" s="49"/>
      <c r="G28" s="49"/>
      <c r="H28" s="49"/>
      <c r="I28" s="49"/>
      <c r="J28" s="49"/>
      <c r="K28" s="50" t="s">
        <v>162</v>
      </c>
      <c r="L28" s="50"/>
      <c r="M28" s="50"/>
      <c r="N28" s="50"/>
      <c r="O28" s="50"/>
      <c r="P28" s="50"/>
      <c r="Q28" s="50"/>
      <c r="R28" s="50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5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</row>
    <row r="29" spans="1:229" s="11" customFormat="1" ht="38.25" customHeight="1" x14ac:dyDescent="0.25">
      <c r="A29" s="12" t="s">
        <v>167</v>
      </c>
      <c r="B29" s="53" t="s">
        <v>166</v>
      </c>
      <c r="C29" s="54"/>
      <c r="D29" s="54"/>
      <c r="E29" s="54"/>
      <c r="F29" s="54"/>
      <c r="G29" s="54"/>
      <c r="H29" s="54"/>
      <c r="I29" s="54"/>
      <c r="J29" s="55"/>
      <c r="K29" s="50"/>
      <c r="L29" s="50"/>
      <c r="M29" s="50"/>
      <c r="N29" s="50"/>
      <c r="O29" s="50"/>
      <c r="P29" s="50"/>
      <c r="Q29" s="50"/>
      <c r="R29" s="50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5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</row>
    <row r="30" spans="1:229" s="9" customFormat="1" ht="38.25" customHeight="1" x14ac:dyDescent="0.25">
      <c r="A30" s="56" t="s">
        <v>181</v>
      </c>
      <c r="B30" s="57"/>
      <c r="C30" s="57"/>
      <c r="D30" s="57"/>
      <c r="E30" s="57"/>
      <c r="F30" s="57"/>
      <c r="G30" s="57"/>
      <c r="H30" s="57"/>
      <c r="I30" s="57"/>
      <c r="J30" s="58"/>
      <c r="K30" s="50"/>
      <c r="L30" s="50"/>
      <c r="M30" s="50"/>
      <c r="N30" s="50"/>
      <c r="O30" s="50"/>
      <c r="P30" s="50"/>
      <c r="Q30" s="50"/>
      <c r="R30" s="50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5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</row>
    <row r="31" spans="1:229" s="8" customFormat="1" ht="38.2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</row>
    <row r="32" spans="1:229" ht="38.2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</row>
    <row r="33" spans="1:69" ht="38.2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</row>
    <row r="34" spans="1:69" ht="38.2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</row>
    <row r="35" spans="1:69" ht="38.2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</row>
    <row r="36" spans="1:69" ht="38.2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</row>
    <row r="37" spans="1:69" ht="38.2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</row>
    <row r="38" spans="1:69" ht="38.2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</row>
    <row r="39" spans="1:69" ht="38.2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</row>
    <row r="40" spans="1:69" ht="38.2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1:69" ht="38.2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</row>
    <row r="42" spans="1:69" ht="38.2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</row>
    <row r="43" spans="1:69" ht="38.2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1:69" ht="38.2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5" spans="1:69" ht="38.2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1:69" ht="38.2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1:69" ht="38.2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</row>
    <row r="48" spans="1:69" ht="38.2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</row>
    <row r="49" spans="1:69" ht="38.2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</row>
    <row r="50" spans="1:69" ht="38.2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</row>
    <row r="51" spans="1:69" ht="38.2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</row>
    <row r="52" spans="1:69" ht="38.2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</row>
    <row r="53" spans="1:69" ht="38.2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</row>
    <row r="54" spans="1:69" ht="38.2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</row>
    <row r="55" spans="1:69" ht="38.2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</row>
    <row r="56" spans="1:69" ht="38.2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</row>
    <row r="57" spans="1:69" ht="38.2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</row>
    <row r="58" spans="1:69" ht="38.2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</row>
    <row r="59" spans="1:69" ht="38.2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</row>
    <row r="60" spans="1:69" ht="38.2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</row>
    <row r="61" spans="1:69" ht="38.2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</row>
    <row r="62" spans="1:69" ht="38.2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</row>
    <row r="63" spans="1:69" ht="38.2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</row>
    <row r="64" spans="1:69" ht="38.2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</row>
    <row r="65" spans="1:69" ht="38.2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</row>
    <row r="66" spans="1:69" ht="38.2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</row>
    <row r="67" spans="1:69" ht="38.2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</row>
    <row r="68" spans="1:69" ht="38.2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</row>
    <row r="69" spans="1:69" ht="38.2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</row>
    <row r="70" spans="1:69" ht="38.2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</row>
    <row r="71" spans="1:69" ht="38.2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</row>
    <row r="72" spans="1:69" ht="38.2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1:69" ht="38.2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1:69" ht="38.2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1:69" ht="38.2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</row>
    <row r="76" spans="1:69" ht="38.2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</row>
    <row r="77" spans="1:69" ht="38.2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</row>
    <row r="78" spans="1:69" ht="38.2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</row>
    <row r="79" spans="1:69" ht="38.2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</row>
    <row r="80" spans="1:69" ht="38.2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</row>
    <row r="81" spans="1:69" ht="38.2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</row>
    <row r="82" spans="1:69" ht="38.2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</row>
    <row r="83" spans="1:69" ht="38.2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</row>
    <row r="84" spans="1:69" ht="38.2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</row>
    <row r="85" spans="1:69" ht="38.2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</row>
    <row r="86" spans="1:69" ht="38.2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</row>
    <row r="87" spans="1:69" ht="38.2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</row>
    <row r="88" spans="1:69" ht="38.2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</row>
    <row r="89" spans="1:69" ht="38.2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</row>
    <row r="90" spans="1:69" ht="38.2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</row>
    <row r="91" spans="1:69" ht="38.2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</row>
    <row r="92" spans="1:69" ht="38.2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</row>
    <row r="93" spans="1:69" ht="38.2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</row>
    <row r="94" spans="1:69" ht="38.2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</row>
    <row r="95" spans="1:69" ht="38.2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</row>
    <row r="96" spans="1:69" ht="38.2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</row>
    <row r="97" spans="1:69" ht="38.2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</row>
    <row r="98" spans="1:69" ht="38.2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</row>
    <row r="99" spans="1:69" ht="38.2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</row>
    <row r="100" spans="1:69" ht="38.2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</row>
    <row r="101" spans="1:69" ht="38.2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</row>
    <row r="102" spans="1:69" ht="38.2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</row>
    <row r="103" spans="1:69" ht="38.2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</row>
    <row r="104" spans="1:69" ht="38.2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</row>
    <row r="105" spans="1:69" ht="38.2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</row>
    <row r="106" spans="1:69" ht="38.2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</row>
    <row r="107" spans="1:69" ht="38.2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</row>
    <row r="108" spans="1:69" ht="38.2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</row>
    <row r="109" spans="1:69" ht="38.2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</row>
    <row r="110" spans="1:69" ht="38.2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</row>
    <row r="111" spans="1:69" ht="38.2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</row>
    <row r="112" spans="1:69" ht="38.2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</row>
    <row r="113" spans="1:69" ht="38.2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</row>
    <row r="114" spans="1:69" ht="38.2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</row>
    <row r="115" spans="1:69" ht="38.2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</row>
    <row r="116" spans="1:69" ht="38.2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</row>
    <row r="117" spans="1:69" ht="19.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</row>
    <row r="118" spans="1:69" ht="19.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</row>
    <row r="119" spans="1:69" ht="19.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</row>
    <row r="120" spans="1:69" ht="19.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</row>
    <row r="121" spans="1:69" ht="19.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</row>
    <row r="122" spans="1:69" ht="19.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</row>
    <row r="123" spans="1:69" ht="19.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</row>
    <row r="124" spans="1:69" ht="19.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</row>
    <row r="125" spans="1:69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</row>
    <row r="126" spans="1:69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</row>
    <row r="127" spans="1:69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</row>
    <row r="128" spans="1:69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</row>
    <row r="129" spans="1:69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</row>
    <row r="130" spans="1:69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</row>
    <row r="131" spans="1:69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</row>
    <row r="132" spans="1:69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</row>
    <row r="133" spans="1:69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</row>
    <row r="134" spans="1:69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</row>
    <row r="135" spans="1:69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</row>
    <row r="136" spans="1:69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</row>
    <row r="137" spans="1:69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</row>
    <row r="138" spans="1:69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</row>
    <row r="139" spans="1:69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</row>
    <row r="140" spans="1:69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</row>
    <row r="141" spans="1:69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</row>
    <row r="142" spans="1:69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</row>
    <row r="143" spans="1:69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</row>
    <row r="144" spans="1:69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</row>
    <row r="145" spans="1:69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</row>
    <row r="146" spans="1:69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</row>
    <row r="147" spans="1:69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</row>
    <row r="148" spans="1:69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</row>
    <row r="149" spans="1:69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</row>
    <row r="150" spans="1:69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</row>
    <row r="151" spans="1:69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</row>
    <row r="152" spans="1:69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</row>
    <row r="153" spans="1:69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</row>
    <row r="154" spans="1:69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</row>
    <row r="155" spans="1:69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</row>
    <row r="156" spans="1:69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</row>
    <row r="157" spans="1:69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</row>
    <row r="158" spans="1:69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</row>
    <row r="159" spans="1:69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</row>
    <row r="160" spans="1:69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</row>
    <row r="161" spans="1:69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</row>
    <row r="162" spans="1:69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</row>
    <row r="163" spans="1:69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</row>
    <row r="164" spans="1:69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</row>
    <row r="165" spans="1:69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</row>
    <row r="166" spans="1:69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</row>
    <row r="167" spans="1:69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</row>
    <row r="168" spans="1:69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</row>
    <row r="169" spans="1:69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</row>
    <row r="170" spans="1:69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</row>
    <row r="171" spans="1:69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</row>
    <row r="172" spans="1:69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</row>
    <row r="173" spans="1:69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</row>
    <row r="174" spans="1:69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</row>
    <row r="175" spans="1:69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</row>
    <row r="176" spans="1:69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</row>
    <row r="177" spans="1:69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</row>
    <row r="178" spans="1:69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</row>
    <row r="179" spans="1:69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</row>
    <row r="180" spans="1:69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</row>
    <row r="181" spans="1:69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</row>
    <row r="182" spans="1:69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</row>
    <row r="183" spans="1:69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</row>
    <row r="184" spans="1:69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</row>
    <row r="185" spans="1:69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</row>
    <row r="186" spans="1:69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</row>
    <row r="187" spans="1:69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</row>
    <row r="188" spans="1:69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</row>
    <row r="189" spans="1:69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</row>
    <row r="190" spans="1:69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</row>
    <row r="191" spans="1:69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</row>
    <row r="192" spans="1:69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</row>
    <row r="193" spans="1:69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</row>
    <row r="194" spans="1:69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</row>
    <row r="195" spans="1:69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</row>
    <row r="196" spans="1:69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</row>
  </sheetData>
  <sheetProtection algorithmName="SHA-512" hashValue="gM1cS19ICHgKBwpUP9vE2KQfqoI4yRGv6N8+hAGgvpAeokBThDfWNNjXKiBEySSd8w6ZUfyUoRvZ+OKmDTbzoA==" saltValue="QPvYxsksG1KWFI8TQ1z0aw==" spinCount="100000" sheet="1" objects="1" scenarios="1"/>
  <mergeCells count="6">
    <mergeCell ref="B28:J28"/>
    <mergeCell ref="K28:R30"/>
    <mergeCell ref="B27:J27"/>
    <mergeCell ref="K27:R27"/>
    <mergeCell ref="B29:J29"/>
    <mergeCell ref="A30:J30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41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Fonds- und Abwicklungsdetails Phaidros Funds</dc:title>
  <dc:creator>Eyb &amp; Wallwitz</dc:creator>
  <cp:lastModifiedBy>Schamim Golchin</cp:lastModifiedBy>
  <cp:lastPrinted>2018-10-16T11:11:48Z</cp:lastPrinted>
  <dcterms:created xsi:type="dcterms:W3CDTF">2010-06-12T06:35:11Z</dcterms:created>
  <dcterms:modified xsi:type="dcterms:W3CDTF">2023-10-11T15:01:04Z</dcterms:modified>
</cp:coreProperties>
</file>